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preston\Documents\RoadMap\MSP Roadmap Achievements\"/>
    </mc:Choice>
  </mc:AlternateContent>
  <xr:revisionPtr revIDLastSave="0" documentId="13_ncr:1_{9C9BD95A-BFE4-4116-BDE6-A5B59AB5CC39}" xr6:coauthVersionLast="47" xr6:coauthVersionMax="47" xr10:uidLastSave="{00000000-0000-0000-0000-000000000000}"/>
  <bookViews>
    <workbookView xWindow="28680" yWindow="-120" windowWidth="29040" windowHeight="15840" firstSheet="1" xr2:uid="{00000000-000D-0000-FFFF-FFFF00000000}"/>
  </bookViews>
  <sheets>
    <sheet name="Species Accomplishments" sheetId="1" r:id="rId1"/>
    <sheet name="Veg Accomplishments" sheetId="4" r:id="rId2"/>
    <sheet name="Threats Accomplishments" sheetId="5" r:id="rId3"/>
  </sheets>
  <definedNames>
    <definedName name="_xlnm._FilterDatabase" localSheetId="0" hidden="1">'Species Accomplishments'!#REF!</definedName>
    <definedName name="_xlnm.Print_Titles" localSheetId="0">'Species Accomplishments'!$2:$2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5" l="1"/>
  <c r="D15" i="5"/>
  <c r="E15" i="5"/>
  <c r="F15" i="5"/>
  <c r="G15" i="5"/>
  <c r="B15" i="5"/>
  <c r="C14" i="4"/>
  <c r="D14" i="4"/>
  <c r="E14" i="4"/>
  <c r="F14" i="4"/>
  <c r="B14" i="4"/>
  <c r="G127" i="1" l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U128" i="1" l="1"/>
  <c r="N128" i="1"/>
  <c r="W128" i="1"/>
  <c r="G128" i="1"/>
  <c r="Q61" i="1"/>
  <c r="R61" i="1"/>
  <c r="S61" i="1"/>
  <c r="T61" i="1"/>
  <c r="U61" i="1"/>
  <c r="V61" i="1"/>
  <c r="W61" i="1"/>
  <c r="K61" i="1"/>
  <c r="L61" i="1"/>
  <c r="L128" i="1" s="1"/>
  <c r="M61" i="1"/>
  <c r="N61" i="1"/>
  <c r="O61" i="1"/>
  <c r="G61" i="1"/>
  <c r="H61" i="1"/>
  <c r="I61" i="1"/>
  <c r="I128" i="1" s="1"/>
  <c r="Q73" i="1"/>
  <c r="R73" i="1"/>
  <c r="S73" i="1"/>
  <c r="T73" i="1"/>
  <c r="U73" i="1"/>
  <c r="V73" i="1"/>
  <c r="V128" i="1" s="1"/>
  <c r="W73" i="1"/>
  <c r="K73" i="1"/>
  <c r="L73" i="1"/>
  <c r="M73" i="1"/>
  <c r="M128" i="1" s="1"/>
  <c r="N73" i="1"/>
  <c r="O73" i="1"/>
  <c r="G73" i="1"/>
  <c r="H73" i="1"/>
  <c r="I73" i="1"/>
  <c r="Q78" i="1"/>
  <c r="Q128" i="1" s="1"/>
  <c r="R78" i="1"/>
  <c r="R128" i="1" s="1"/>
  <c r="S78" i="1"/>
  <c r="S128" i="1" s="1"/>
  <c r="T78" i="1"/>
  <c r="T128" i="1" s="1"/>
  <c r="U78" i="1"/>
  <c r="V78" i="1"/>
  <c r="W78" i="1"/>
  <c r="K78" i="1"/>
  <c r="K128" i="1" s="1"/>
  <c r="L78" i="1"/>
  <c r="M78" i="1"/>
  <c r="N78" i="1"/>
  <c r="O78" i="1"/>
  <c r="O128" i="1" s="1"/>
  <c r="G78" i="1"/>
  <c r="H78" i="1"/>
  <c r="H128" i="1" s="1"/>
  <c r="I78" i="1"/>
  <c r="J78" i="1"/>
  <c r="P78" i="1"/>
  <c r="J61" i="1"/>
  <c r="P61" i="1"/>
  <c r="F78" i="1"/>
  <c r="F127" i="1" l="1"/>
  <c r="F117" i="1"/>
  <c r="F85" i="1"/>
  <c r="F73" i="1"/>
  <c r="J73" i="1"/>
  <c r="J128" i="1" s="1"/>
  <c r="K134" i="1" s="1"/>
  <c r="P73" i="1"/>
  <c r="P128" i="1" s="1"/>
  <c r="F70" i="1"/>
  <c r="F61" i="1" l="1"/>
  <c r="F128" i="1" s="1"/>
</calcChain>
</file>

<file path=xl/sharedStrings.xml><?xml version="1.0" encoding="utf-8"?>
<sst xmlns="http://schemas.openxmlformats.org/spreadsheetml/2006/main" count="656" uniqueCount="361">
  <si>
    <t>Acanthomintha ilicifolia</t>
  </si>
  <si>
    <t>San Diego thorn-mint</t>
  </si>
  <si>
    <t>FT/CE</t>
  </si>
  <si>
    <t>SO</t>
  </si>
  <si>
    <t>Acmispon prostratus</t>
  </si>
  <si>
    <t>Nuttall's acmispon</t>
  </si>
  <si>
    <t>MSCP, MHCP</t>
  </si>
  <si>
    <t>--/--</t>
  </si>
  <si>
    <t>VG</t>
  </si>
  <si>
    <t>Shaw's agave</t>
  </si>
  <si>
    <t>MSCP</t>
  </si>
  <si>
    <t>SL</t>
  </si>
  <si>
    <t>Ambrosia pumila</t>
  </si>
  <si>
    <t>San Diego ambrosia</t>
  </si>
  <si>
    <t>FE/--</t>
  </si>
  <si>
    <t>Aphanisma blitoides</t>
  </si>
  <si>
    <t>Aphanisma</t>
  </si>
  <si>
    <t>Del Mar manzanita</t>
  </si>
  <si>
    <t>VF</t>
  </si>
  <si>
    <t>Arctostaphylos otayensis</t>
  </si>
  <si>
    <t>Otay manzanita</t>
  </si>
  <si>
    <t>Arctostaphylos rainbowensis</t>
  </si>
  <si>
    <t>Rainbow manzanita</t>
  </si>
  <si>
    <t>Atriplex coulteri</t>
  </si>
  <si>
    <t>Coulter's saltbush</t>
  </si>
  <si>
    <t>Atriplex parishii</t>
  </si>
  <si>
    <t>Parish brittlescale</t>
  </si>
  <si>
    <t>Baccharis vanessae</t>
  </si>
  <si>
    <t>Encinitas baccharis</t>
  </si>
  <si>
    <t>Bloomeria clevelandii</t>
  </si>
  <si>
    <t>San Diego goldenstar</t>
  </si>
  <si>
    <t>SS</t>
  </si>
  <si>
    <t>Brodiaea filifolia</t>
  </si>
  <si>
    <t>Thread-leaved brodiaea</t>
  </si>
  <si>
    <t>Brodiaea orcuttii</t>
  </si>
  <si>
    <t>Orcutt's brodiaea</t>
  </si>
  <si>
    <t>Brodiaea santarosae</t>
  </si>
  <si>
    <t xml:space="preserve">Santa Rosa brodiaea </t>
  </si>
  <si>
    <t>Calochortus dunnii</t>
  </si>
  <si>
    <t>Dunn's mariposa lily</t>
  </si>
  <si>
    <t>Ceanothus cyaneus</t>
  </si>
  <si>
    <t>Lakeside ceanothus</t>
  </si>
  <si>
    <t>Ceanothus verrucosus</t>
  </si>
  <si>
    <t>Wart-stemmed ceanothus</t>
  </si>
  <si>
    <t>Southern tarplant</t>
  </si>
  <si>
    <t>Salt marsh bird's-beak</t>
  </si>
  <si>
    <t>FE/CE</t>
  </si>
  <si>
    <t>Chorizanthe orcuttiana</t>
  </si>
  <si>
    <t>Orcutt's spineflower</t>
  </si>
  <si>
    <t>Clinopodium chandleri</t>
  </si>
  <si>
    <t>San Miguel savory</t>
  </si>
  <si>
    <t>Summer-holly</t>
  </si>
  <si>
    <t>Snake cholla</t>
  </si>
  <si>
    <t>Deinandra conjugens</t>
  </si>
  <si>
    <t>Otay tarplant</t>
  </si>
  <si>
    <t>Dicranostegia orcuttiana</t>
  </si>
  <si>
    <t>Orcutt's bird's-beak</t>
  </si>
  <si>
    <t>Dudleya blochmaniae</t>
  </si>
  <si>
    <t>Blochman’s dudleya</t>
  </si>
  <si>
    <t>MHCP</t>
  </si>
  <si>
    <t>Dudleya brevifolia</t>
  </si>
  <si>
    <t>Short-leaved dudleya</t>
  </si>
  <si>
    <t>--/CE</t>
  </si>
  <si>
    <t>Dudleya variegata</t>
  </si>
  <si>
    <t>Variegated dudleya</t>
  </si>
  <si>
    <t>Dudleya viscida</t>
  </si>
  <si>
    <t>Sticky dudleya</t>
  </si>
  <si>
    <t>Palmer's goldenbush</t>
  </si>
  <si>
    <t>San Diego button-celery</t>
  </si>
  <si>
    <t xml:space="preserve">Erysimum ammophilum </t>
  </si>
  <si>
    <t>Coast wallflower</t>
  </si>
  <si>
    <t>Euphorbia misera</t>
  </si>
  <si>
    <t>Cliff spurge</t>
  </si>
  <si>
    <t>Ferocactus viridescens</t>
  </si>
  <si>
    <t>San Diego barrel cactus</t>
  </si>
  <si>
    <t>Fremontodendron mexicanum</t>
  </si>
  <si>
    <t>Mexican flannelbush</t>
  </si>
  <si>
    <t>Hazardia orcuttii</t>
  </si>
  <si>
    <t>Orcutt's hazardia</t>
  </si>
  <si>
    <t>--/CT</t>
  </si>
  <si>
    <t>Hesperocyparis forbesii</t>
  </si>
  <si>
    <t>Tecate cypress</t>
  </si>
  <si>
    <t>Iva hayesiana</t>
  </si>
  <si>
    <t>San Diego marsh-elder</t>
  </si>
  <si>
    <t>Lepechinia cardiophylla</t>
  </si>
  <si>
    <t>Heart-leaved pitcher sage</t>
  </si>
  <si>
    <t>Lepechinia ganderi</t>
  </si>
  <si>
    <t>Gander's pitcher sage</t>
  </si>
  <si>
    <t>Felt-leaved monardella</t>
  </si>
  <si>
    <t>Monardella stoneana</t>
  </si>
  <si>
    <t>Jennifer’s monardella</t>
  </si>
  <si>
    <t>Monardella viminea</t>
  </si>
  <si>
    <t>Willowy monardella</t>
  </si>
  <si>
    <t>Navarretia fossalis</t>
  </si>
  <si>
    <t>Spreading navarretia</t>
  </si>
  <si>
    <t>FT/--</t>
  </si>
  <si>
    <t>Nolina cismontana</t>
  </si>
  <si>
    <t>Chaparral nolina</t>
  </si>
  <si>
    <t>Nolina interrata</t>
  </si>
  <si>
    <t>Dehesa nolina</t>
  </si>
  <si>
    <t>Orcuttia californica</t>
  </si>
  <si>
    <t>California orcutt grass</t>
  </si>
  <si>
    <t>Packera ganderi</t>
  </si>
  <si>
    <t>Gander’s ragwort</t>
  </si>
  <si>
    <t>Torrey pine</t>
  </si>
  <si>
    <t>Pogogyne abramsii</t>
  </si>
  <si>
    <t>San Diego mesa mint</t>
  </si>
  <si>
    <t>Pogogyne nudiuscula</t>
  </si>
  <si>
    <t>Otay mesa mint</t>
  </si>
  <si>
    <t>Quercus dumosa</t>
  </si>
  <si>
    <t>Nuttall's scrub oak</t>
  </si>
  <si>
    <t>Quercus engelmannii</t>
  </si>
  <si>
    <t>Engelmann Oak</t>
  </si>
  <si>
    <t>Rosa minutifolia</t>
  </si>
  <si>
    <t>Small-leaved rose</t>
  </si>
  <si>
    <t>Tetracoccus dioicus</t>
  </si>
  <si>
    <t>Parry's tetracoccus</t>
  </si>
  <si>
    <t>Branchinecta sandiegonensis</t>
  </si>
  <si>
    <t>San Diego fairy shrimp</t>
  </si>
  <si>
    <t>Callophrys thornei</t>
  </si>
  <si>
    <t>Thorne's hairstreak butterfly</t>
  </si>
  <si>
    <t>Euphydryas editha quino</t>
  </si>
  <si>
    <t>Quino checkerspot butterfly</t>
  </si>
  <si>
    <t>Euphyes vestris harbisoni</t>
  </si>
  <si>
    <t>Harbison's dunn skipper</t>
  </si>
  <si>
    <t>Lycaena hermes</t>
  </si>
  <si>
    <t>Hermes copper</t>
  </si>
  <si>
    <t>Panoquina errans</t>
  </si>
  <si>
    <t>Wandering skipper</t>
  </si>
  <si>
    <t>Streptocephalus wootoni</t>
  </si>
  <si>
    <t>Riverside fairy shrimp</t>
  </si>
  <si>
    <t>Gila orcuttii</t>
  </si>
  <si>
    <t>Arroyo chub</t>
  </si>
  <si>
    <t>--/CSC</t>
  </si>
  <si>
    <t>Anaxyrus californicus</t>
  </si>
  <si>
    <t>Arroyo toad</t>
  </si>
  <si>
    <t>FE/CSC</t>
  </si>
  <si>
    <t>Spea hammondii</t>
  </si>
  <si>
    <t>Taricha torosa torosa</t>
  </si>
  <si>
    <t>Coast range newt</t>
  </si>
  <si>
    <t>Aspidoscelis hyperythra</t>
  </si>
  <si>
    <t>Orange-throated whiptail</t>
  </si>
  <si>
    <t>Crotalus ruber</t>
  </si>
  <si>
    <t>Red diamond rattlesnake</t>
  </si>
  <si>
    <t>Emys pallida</t>
  </si>
  <si>
    <t>Southwestern pond turtle</t>
  </si>
  <si>
    <t>Phrynosoma blainvillii</t>
  </si>
  <si>
    <t>Blainville’s horned lizard (Coast horned lizard, San Diego horned lizard)</t>
  </si>
  <si>
    <t>Thamnophis hammondii</t>
  </si>
  <si>
    <t>Two-striped garter snake</t>
  </si>
  <si>
    <t>Accipiter cooperii</t>
  </si>
  <si>
    <t xml:space="preserve">Cooper's hawk </t>
  </si>
  <si>
    <t>Agelaius tricolor</t>
  </si>
  <si>
    <t>Tricolored blackbird</t>
  </si>
  <si>
    <t>Aimophila ruficeps canescens</t>
  </si>
  <si>
    <t>Southern California rufous-crowned sparrow</t>
  </si>
  <si>
    <t>Ammodramus savannarum perpallidus</t>
  </si>
  <si>
    <t>Grasshopper sparrow</t>
  </si>
  <si>
    <t>Aquila chrysaetos canadensis</t>
  </si>
  <si>
    <t>Golden eagle</t>
  </si>
  <si>
    <t>BEPA/FP</t>
  </si>
  <si>
    <t>Artemisiospiza belli belli</t>
  </si>
  <si>
    <t>Bell's sparrow</t>
  </si>
  <si>
    <t>Athene cunicularia hypugaea</t>
  </si>
  <si>
    <t>Western burrowing owl</t>
  </si>
  <si>
    <t>Buteo regalis</t>
  </si>
  <si>
    <t>Ferruginous hawk</t>
  </si>
  <si>
    <t xml:space="preserve">Buteo swainsoni </t>
  </si>
  <si>
    <t>Swainson’s hawk</t>
  </si>
  <si>
    <t>Campylorhynchus brunneicapillus sandiegensis</t>
  </si>
  <si>
    <t>Coastal cactus wren</t>
  </si>
  <si>
    <t>Charadrius nivosus nivosus</t>
  </si>
  <si>
    <t>Western snowy plover</t>
  </si>
  <si>
    <t>FT/CSC</t>
  </si>
  <si>
    <t>Circus cyaneus</t>
  </si>
  <si>
    <t xml:space="preserve">Northern harrier </t>
  </si>
  <si>
    <t>Empidonax traillii extimus</t>
  </si>
  <si>
    <t>Southwestern willow flycatcher</t>
  </si>
  <si>
    <t>Falco peregrinus anatum</t>
  </si>
  <si>
    <t xml:space="preserve">American peregrine falcon </t>
  </si>
  <si>
    <t>--/ FP</t>
  </si>
  <si>
    <t>Haliaeetus leucocephalus</t>
  </si>
  <si>
    <t xml:space="preserve">Bald eagle </t>
  </si>
  <si>
    <t>--/CE, FP</t>
  </si>
  <si>
    <t>Icteria virens</t>
  </si>
  <si>
    <t>Yellow-breasted chat</t>
  </si>
  <si>
    <t xml:space="preserve">Numenius americanus </t>
  </si>
  <si>
    <t>Long-billed curlew</t>
  </si>
  <si>
    <t>Pandion haliaetus</t>
  </si>
  <si>
    <t>Osprey</t>
  </si>
  <si>
    <t>Passerculus sandwichensis beldingi</t>
  </si>
  <si>
    <t>Belding's savannah sparrow</t>
  </si>
  <si>
    <t xml:space="preserve">Passerculus sandwichensis rostratus </t>
  </si>
  <si>
    <t>Large-billed savannah sparrow</t>
  </si>
  <si>
    <t>Pelecanus occidentalis californicus</t>
  </si>
  <si>
    <t>California brown pelican</t>
  </si>
  <si>
    <t>--/FP</t>
  </si>
  <si>
    <t>Plegadis chihi</t>
  </si>
  <si>
    <t>White-faced ibis</t>
  </si>
  <si>
    <t>Polioptila californica californica</t>
  </si>
  <si>
    <t>Coastal California gnatcatcher</t>
  </si>
  <si>
    <t>Rallus obsoletus levipes</t>
  </si>
  <si>
    <t>FE/CE, FP</t>
  </si>
  <si>
    <t>Sialia mexicana</t>
  </si>
  <si>
    <t>Western bluebird</t>
  </si>
  <si>
    <t>Sternula antillarum browni</t>
  </si>
  <si>
    <t>California least tern</t>
  </si>
  <si>
    <t xml:space="preserve">Thalesseus elegans </t>
  </si>
  <si>
    <t>Elegant tern</t>
  </si>
  <si>
    <t>Vireo bellii pusillus</t>
  </si>
  <si>
    <t>Least Bell's vireo</t>
  </si>
  <si>
    <t>Antrozous pallidus</t>
  </si>
  <si>
    <t>Pallid bat</t>
  </si>
  <si>
    <t>Chaetodipus fallax fallax</t>
  </si>
  <si>
    <t>Northwestern San Diego pocket mouse</t>
  </si>
  <si>
    <t>Dipodomys stephensi</t>
  </si>
  <si>
    <t>Stephens' kangaroo rat</t>
  </si>
  <si>
    <t>FE/CT</t>
  </si>
  <si>
    <t>Lepus californicus bennettii</t>
  </si>
  <si>
    <t>San Diego black-tailed jackrabbit</t>
  </si>
  <si>
    <t>Odocoileus hemionus fuliginata</t>
  </si>
  <si>
    <t>Southern mule deer</t>
  </si>
  <si>
    <t>Townsend’s big-eared bat</t>
  </si>
  <si>
    <t>Puma concolor</t>
  </si>
  <si>
    <t>Mountain lion</t>
  </si>
  <si>
    <t>Taxidea taxus</t>
  </si>
  <si>
    <t>American badger</t>
  </si>
  <si>
    <t>Scientific Name</t>
  </si>
  <si>
    <t>Common Name</t>
  </si>
  <si>
    <r>
      <t>Plans Covered By</t>
    </r>
    <r>
      <rPr>
        <b/>
        <vertAlign val="superscript"/>
        <sz val="11"/>
        <color theme="1"/>
        <rFont val="Arial Narrow"/>
        <family val="2"/>
      </rPr>
      <t>1</t>
    </r>
  </si>
  <si>
    <r>
      <t>Fed/State Designation</t>
    </r>
    <r>
      <rPr>
        <b/>
        <vertAlign val="superscript"/>
        <sz val="11"/>
        <color theme="1"/>
        <rFont val="Arial Narrow"/>
        <family val="2"/>
      </rPr>
      <t>2</t>
    </r>
  </si>
  <si>
    <t>Plants</t>
  </si>
  <si>
    <t>Invertebrates</t>
  </si>
  <si>
    <t>Fish</t>
  </si>
  <si>
    <t>Amphibians</t>
  </si>
  <si>
    <t>Reptiles</t>
  </si>
  <si>
    <t>Birds</t>
  </si>
  <si>
    <t>Mammals</t>
  </si>
  <si>
    <r>
      <t xml:space="preserve">Agave shawii </t>
    </r>
    <r>
      <rPr>
        <sz val="11"/>
        <color theme="1"/>
        <rFont val="Arial Narrow"/>
        <family val="2"/>
      </rPr>
      <t xml:space="preserve">var </t>
    </r>
    <r>
      <rPr>
        <i/>
        <sz val="11"/>
        <color theme="1"/>
        <rFont val="Arial Narrow"/>
        <family val="2"/>
      </rPr>
      <t>shawii</t>
    </r>
  </si>
  <si>
    <r>
      <t xml:space="preserve">Arctostaphylos glandulosa </t>
    </r>
    <r>
      <rPr>
        <sz val="11"/>
        <color theme="1"/>
        <rFont val="Arial Narrow"/>
        <family val="2"/>
      </rPr>
      <t>ssp.</t>
    </r>
    <r>
      <rPr>
        <i/>
        <sz val="11"/>
        <color theme="1"/>
        <rFont val="Arial Narrow"/>
        <family val="2"/>
      </rPr>
      <t xml:space="preserve"> crassifolia</t>
    </r>
  </si>
  <si>
    <r>
      <t xml:space="preserve">Centromadia parryi </t>
    </r>
    <r>
      <rPr>
        <sz val="11"/>
        <color theme="1"/>
        <rFont val="Arial Narrow"/>
        <family val="2"/>
      </rPr>
      <t xml:space="preserve">ssp. </t>
    </r>
    <r>
      <rPr>
        <i/>
        <sz val="11"/>
        <color theme="1"/>
        <rFont val="Arial Narrow"/>
        <family val="2"/>
      </rPr>
      <t>australis</t>
    </r>
  </si>
  <si>
    <r>
      <t xml:space="preserve">Cylindropuntia californica </t>
    </r>
    <r>
      <rPr>
        <sz val="11"/>
        <color theme="1"/>
        <rFont val="Arial Narrow"/>
        <family val="2"/>
      </rPr>
      <t>var.</t>
    </r>
    <r>
      <rPr>
        <i/>
        <sz val="11"/>
        <color theme="1"/>
        <rFont val="Arial Narrow"/>
        <family val="2"/>
      </rPr>
      <t xml:space="preserve"> californica</t>
    </r>
  </si>
  <si>
    <r>
      <t xml:space="preserve">Comarostaphylis diversifolia </t>
    </r>
    <r>
      <rPr>
        <sz val="11"/>
        <color theme="1"/>
        <rFont val="Arial Narrow"/>
        <family val="2"/>
      </rPr>
      <t>ssp.</t>
    </r>
    <r>
      <rPr>
        <i/>
        <sz val="11"/>
        <color theme="1"/>
        <rFont val="Arial Narrow"/>
        <family val="2"/>
      </rPr>
      <t xml:space="preserve"> diversifolia</t>
    </r>
  </si>
  <si>
    <r>
      <t xml:space="preserve">Chloropyron maritimum </t>
    </r>
    <r>
      <rPr>
        <sz val="11"/>
        <color theme="1"/>
        <rFont val="Arial Narrow"/>
        <family val="2"/>
      </rPr>
      <t>ssp.</t>
    </r>
    <r>
      <rPr>
        <i/>
        <sz val="11"/>
        <color theme="1"/>
        <rFont val="Arial Narrow"/>
        <family val="2"/>
      </rPr>
      <t xml:space="preserve"> maritimum</t>
    </r>
  </si>
  <si>
    <r>
      <t xml:space="preserve">Ericameria palmeri </t>
    </r>
    <r>
      <rPr>
        <sz val="11"/>
        <color theme="1"/>
        <rFont val="Arial Narrow"/>
        <family val="2"/>
      </rPr>
      <t>ssp.</t>
    </r>
    <r>
      <rPr>
        <i/>
        <sz val="11"/>
        <color theme="1"/>
        <rFont val="Arial Narrow"/>
        <family val="2"/>
      </rPr>
      <t xml:space="preserve"> palmeri</t>
    </r>
  </si>
  <si>
    <r>
      <t>Eryngium aristulatum</t>
    </r>
    <r>
      <rPr>
        <sz val="11"/>
        <color theme="1"/>
        <rFont val="Arial Narrow"/>
        <family val="2"/>
      </rPr>
      <t xml:space="preserve"> var.</t>
    </r>
    <r>
      <rPr>
        <i/>
        <sz val="11"/>
        <color theme="1"/>
        <rFont val="Arial Narrow"/>
        <family val="2"/>
      </rPr>
      <t xml:space="preserve"> parishii</t>
    </r>
  </si>
  <si>
    <r>
      <t xml:space="preserve">Monardella hypoleuca </t>
    </r>
    <r>
      <rPr>
        <sz val="11"/>
        <color theme="1"/>
        <rFont val="Arial Narrow"/>
        <family val="2"/>
      </rPr>
      <t xml:space="preserve">ssp. </t>
    </r>
    <r>
      <rPr>
        <i/>
        <sz val="11"/>
        <color theme="1"/>
        <rFont val="Arial Narrow"/>
        <family val="2"/>
      </rPr>
      <t>lanata</t>
    </r>
  </si>
  <si>
    <r>
      <t xml:space="preserve">Pinus torreyana </t>
    </r>
    <r>
      <rPr>
        <sz val="11"/>
        <color theme="1"/>
        <rFont val="Arial Narrow"/>
        <family val="2"/>
      </rPr>
      <t xml:space="preserve">ssp. </t>
    </r>
    <r>
      <rPr>
        <i/>
        <sz val="11"/>
        <color theme="1"/>
        <rFont val="Arial Narrow"/>
        <family val="2"/>
      </rPr>
      <t>torreyana</t>
    </r>
  </si>
  <si>
    <t>Light-footed Ridgway's rail</t>
  </si>
  <si>
    <t>Western spadefoot</t>
  </si>
  <si>
    <t>Corynorhinus townsendii</t>
  </si>
  <si>
    <r>
      <t>MSP 2017 Mgt Category</t>
    </r>
    <r>
      <rPr>
        <b/>
        <vertAlign val="superscript"/>
        <sz val="11"/>
        <rFont val="Arial Narrow"/>
        <family val="2"/>
      </rPr>
      <t>3</t>
    </r>
  </si>
  <si>
    <t>Branta canadensis</t>
  </si>
  <si>
    <t>Canada goose</t>
  </si>
  <si>
    <t>Egretta rufescens</t>
  </si>
  <si>
    <t>Reddish egret</t>
  </si>
  <si>
    <t>Research Studies</t>
  </si>
  <si>
    <t>Imp Seed Plan</t>
  </si>
  <si>
    <t>Evaluate Progress (SOP Metrics)</t>
  </si>
  <si>
    <t>Step 2</t>
  </si>
  <si>
    <t>Step 1</t>
  </si>
  <si>
    <t>Step 4</t>
  </si>
  <si>
    <t>Step 5</t>
  </si>
  <si>
    <t>Step 6</t>
  </si>
  <si>
    <t>Step 7</t>
  </si>
  <si>
    <t>Step 8</t>
  </si>
  <si>
    <t>Step 9</t>
  </si>
  <si>
    <t>Step 3</t>
  </si>
  <si>
    <t>Regional Surveys</t>
  </si>
  <si>
    <t>Regional Monitoring</t>
  </si>
  <si>
    <t>BMPs</t>
  </si>
  <si>
    <t>Best Management Practices</t>
  </si>
  <si>
    <t>Genetics Studies</t>
  </si>
  <si>
    <t>Habitat Studies</t>
  </si>
  <si>
    <t>Regional Management Plan</t>
  </si>
  <si>
    <t>Monitor Results of Management</t>
  </si>
  <si>
    <t>Regional Seed Plan</t>
  </si>
  <si>
    <t>Plant total</t>
  </si>
  <si>
    <t>Invertebrates Total</t>
  </si>
  <si>
    <t>Fish Total</t>
  </si>
  <si>
    <t>Amphibians Total</t>
  </si>
  <si>
    <t>Reptiles Total</t>
  </si>
  <si>
    <t>Implement Management Actions</t>
  </si>
  <si>
    <t>Birds Total</t>
  </si>
  <si>
    <t>Mammals Total</t>
  </si>
  <si>
    <t>All Taxa Total</t>
  </si>
  <si>
    <t>Adolphia californica</t>
  </si>
  <si>
    <t>California adolphia</t>
  </si>
  <si>
    <t>Habitat Modeling</t>
  </si>
  <si>
    <t>Life History Studies</t>
  </si>
  <si>
    <t>Movement Studies</t>
  </si>
  <si>
    <t>Foraging Studies</t>
  </si>
  <si>
    <t>TransNet Land Management Grant Actions</t>
  </si>
  <si>
    <t xml:space="preserve"> </t>
  </si>
  <si>
    <t xml:space="preserve">MSCP, MHCP </t>
  </si>
  <si>
    <t xml:space="preserve">MHCP </t>
  </si>
  <si>
    <t xml:space="preserve">MSCP </t>
  </si>
  <si>
    <t>Vegetation Community</t>
  </si>
  <si>
    <t>Chaparral</t>
  </si>
  <si>
    <t>Coastal Sage Scrub</t>
  </si>
  <si>
    <t>Dunes and Coastal Bluffs</t>
  </si>
  <si>
    <t>Freshwater Marsh</t>
  </si>
  <si>
    <t>Grassland</t>
  </si>
  <si>
    <t>Oak Woodland</t>
  </si>
  <si>
    <t>Riparian Forest and Scrub</t>
  </si>
  <si>
    <t>Salt Marsh</t>
  </si>
  <si>
    <t>Southern Interior Cypress Forest</t>
  </si>
  <si>
    <t>Torrey Pine Forest</t>
  </si>
  <si>
    <t>Vernal Pools and Alkali Playa</t>
  </si>
  <si>
    <t>Monitoring</t>
  </si>
  <si>
    <t>Mapping</t>
  </si>
  <si>
    <t>Threats Assessment</t>
  </si>
  <si>
    <t>Threats Management</t>
  </si>
  <si>
    <t>Ecosystem Function</t>
  </si>
  <si>
    <t>Comments</t>
  </si>
  <si>
    <t>Large scale mgmt BMPs: Mowing, Weed Whipping, Herbicide, Grazing</t>
  </si>
  <si>
    <t>Threat Types</t>
  </si>
  <si>
    <t>Fire, Invasive Plants</t>
  </si>
  <si>
    <t>Landscape-scale mapping of tree die-off across MSPA</t>
  </si>
  <si>
    <t>Ecological Integrity, biodiversity, soils</t>
  </si>
  <si>
    <t>Ecological Integrity, biodiversity, pollinators, soils</t>
  </si>
  <si>
    <t>GSOB, Fire</t>
  </si>
  <si>
    <t>Shothole Borer, Invasive Animal &amp; Plant Species, Altered Hydrology</t>
  </si>
  <si>
    <t>Fire, Drought</t>
  </si>
  <si>
    <t>Ecological Integrity</t>
  </si>
  <si>
    <t>Total</t>
  </si>
  <si>
    <t>Altered Fire Regime</t>
  </si>
  <si>
    <t>Altered Hydrology</t>
  </si>
  <si>
    <t>Climate Change</t>
  </si>
  <si>
    <t>Herbivory/Predation</t>
  </si>
  <si>
    <t>Human Use of Preserves</t>
  </si>
  <si>
    <t>Invasive Animals</t>
  </si>
  <si>
    <t>Inavsive Plants</t>
  </si>
  <si>
    <t>Loss of Connectivity</t>
  </si>
  <si>
    <t>Loss of Ecological Integrity</t>
  </si>
  <si>
    <t>Parasitism/Disease</t>
  </si>
  <si>
    <t>Pesticides</t>
  </si>
  <si>
    <t>Powerlines &amp; Wind Facilities</t>
  </si>
  <si>
    <t>Urban Development</t>
  </si>
  <si>
    <t>Modeling/Assessment</t>
  </si>
  <si>
    <t>Field Monitoring</t>
  </si>
  <si>
    <t>Research</t>
  </si>
  <si>
    <t>Mapping altered hydrology, HUC assessments, STICs, invasive animal monitoring, working with water agencies to monitor effects of flows, etc</t>
  </si>
  <si>
    <t>Modeling, drought studies, managing for resilience (e.g., cactus wren)</t>
  </si>
  <si>
    <t>Colorado State Research, mapping STRYA activity for GOEA impacts, Del Mar Mesa study, enforcement projects</t>
  </si>
  <si>
    <t>Whiptails, salamanders, invasive animal plan, beavers etc</t>
  </si>
  <si>
    <t>EDRR, Arundo retreatment, Oncosiphon, TransNet grants, BMPs - So Co Grasslands, BRADYS, Grazing, etc</t>
  </si>
  <si>
    <t>Mtn lions, badgers, underpasses, road assessments, linkage meta analyses etc</t>
  </si>
  <si>
    <t>CSS and Chaparral landscape scale mapping, field measurements , Oak wdlds &amp; riparian - landscape scale mapping tree die-offs</t>
  </si>
  <si>
    <t>Argentine ants, edge effects, fragmentation</t>
  </si>
  <si>
    <t>Multiple post fire species &amp; vegetation studies, fire management (Resource Advisors, Mapping, Coordination, Risk Reduction)</t>
  </si>
  <si>
    <t>TransNet grants for mgmt</t>
  </si>
  <si>
    <t>Landscape-scale mapping of tree die-off across MSPA, TransNet grants for mgmt, Shothole borer monitoring &amp; BMP development, bird community &amp; SHB</t>
  </si>
  <si>
    <t>Large scale mgmt BMP- Grazing</t>
  </si>
  <si>
    <t>Threat Types Evaluated</t>
  </si>
  <si>
    <t>Fire, Invasive Plants, Loss of Ecological Integrity</t>
  </si>
  <si>
    <t>Limonium control</t>
  </si>
  <si>
    <t xml:space="preserve">"1" indicates there have been one or more projects that address these categories of monitoring and management. </t>
  </si>
  <si>
    <t>Types of Research Studies</t>
  </si>
  <si>
    <t>Conducting literature review of glyphosate effects on invertebrates</t>
  </si>
  <si>
    <t>MSP Roadmap Objectives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</si>
</sst>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9"/>
      <color theme="1"/>
      <name val="Times New Roman"/>
      <family val="1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name val="Arial Narrow"/>
      <family val="2"/>
    </font>
    <font>
      <b/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1" fontId="9" fillId="0" borderId="0" xfId="0" applyNumberFormat="1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1" fontId="10" fillId="0" borderId="0" xfId="0" applyNumberFormat="1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9" fillId="0" borderId="0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1" fontId="9" fillId="0" borderId="7" xfId="0" applyNumberFormat="1" applyFont="1" applyFill="1" applyBorder="1" applyAlignment="1">
      <alignment horizontal="center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1" fontId="10" fillId="0" borderId="7" xfId="0" applyNumberFormat="1" applyFont="1" applyFill="1" applyBorder="1" applyAlignment="1">
      <alignment horizontal="left" vertical="top" wrapText="1"/>
    </xf>
    <xf numFmtId="1" fontId="10" fillId="0" borderId="8" xfId="0" applyNumberFormat="1" applyFont="1" applyFill="1" applyBorder="1" applyAlignment="1">
      <alignment horizontal="left" vertical="top" wrapText="1"/>
    </xf>
    <xf numFmtId="1" fontId="10" fillId="0" borderId="5" xfId="0" applyNumberFormat="1" applyFont="1" applyFill="1" applyBorder="1" applyAlignment="1">
      <alignment horizontal="center" vertical="top" wrapText="1"/>
    </xf>
    <xf numFmtId="1" fontId="10" fillId="0" borderId="6" xfId="0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4"/>
  <sheetViews>
    <sheetView tabSelected="1" zoomScale="90" zoomScaleNormal="90" workbookViewId="0">
      <pane xSplit="4695" ySplit="1470" activePane="bottomRight"/>
      <selection sqref="A1:XFD1048576"/>
      <selection pane="topRight" activeCell="X1" sqref="X1:Y1048576"/>
      <selection pane="bottomLeft" activeCell="A60" sqref="A4:A60"/>
      <selection pane="bottomRight" activeCell="V25" sqref="V25"/>
    </sheetView>
  </sheetViews>
  <sheetFormatPr defaultColWidth="21.5546875" defaultRowHeight="13.8" x14ac:dyDescent="0.3"/>
  <cols>
    <col min="1" max="1" width="24.6640625" style="31" customWidth="1"/>
    <col min="2" max="2" width="32.21875" style="10" customWidth="1"/>
    <col min="3" max="3" width="12.44140625" style="8" customWidth="1"/>
    <col min="4" max="4" width="12.109375" style="8" customWidth="1"/>
    <col min="5" max="6" width="11" style="8" customWidth="1"/>
    <col min="7" max="7" width="13.21875" style="51" customWidth="1"/>
    <col min="8" max="8" width="10.33203125" style="51" bestFit="1" customWidth="1"/>
    <col min="9" max="9" width="13.109375" style="51" customWidth="1"/>
    <col min="10" max="14" width="10.5546875" style="51" customWidth="1"/>
    <col min="15" max="15" width="10.88671875" style="51" customWidth="1"/>
    <col min="16" max="16" width="12" style="30" customWidth="1"/>
    <col min="17" max="17" width="13.109375" style="30" customWidth="1"/>
    <col min="18" max="18" width="9.33203125" style="30" customWidth="1"/>
    <col min="19" max="19" width="7.6640625" style="30" customWidth="1"/>
    <col min="20" max="20" width="12" style="30" customWidth="1"/>
    <col min="21" max="21" width="14" style="5" customWidth="1"/>
    <col min="22" max="22" width="14.109375" style="5" customWidth="1"/>
    <col min="23" max="23" width="11.6640625" style="5" customWidth="1"/>
    <col min="24" max="16384" width="21.5546875" style="10"/>
  </cols>
  <sheetData>
    <row r="1" spans="1:23" s="5" customFormat="1" ht="14.4" x14ac:dyDescent="0.3">
      <c r="A1" s="32"/>
      <c r="F1" s="5" t="s">
        <v>260</v>
      </c>
      <c r="G1" s="21" t="s">
        <v>259</v>
      </c>
      <c r="H1" s="21" t="s">
        <v>267</v>
      </c>
      <c r="I1" s="21" t="s">
        <v>261</v>
      </c>
      <c r="J1" s="65" t="s">
        <v>358</v>
      </c>
      <c r="K1" s="66"/>
      <c r="L1" s="66"/>
      <c r="M1" s="66"/>
      <c r="N1" s="66"/>
      <c r="O1" s="67"/>
      <c r="P1" s="5" t="s">
        <v>262</v>
      </c>
      <c r="Q1" s="5" t="s">
        <v>263</v>
      </c>
      <c r="R1" s="5" t="s">
        <v>263</v>
      </c>
      <c r="S1" s="5" t="s">
        <v>263</v>
      </c>
      <c r="T1" s="5" t="s">
        <v>264</v>
      </c>
      <c r="U1" s="5" t="s">
        <v>264</v>
      </c>
      <c r="V1" s="5" t="s">
        <v>265</v>
      </c>
      <c r="W1" s="5" t="s">
        <v>266</v>
      </c>
    </row>
    <row r="2" spans="1:23" s="8" customFormat="1" ht="43.8" x14ac:dyDescent="0.3">
      <c r="A2" s="1" t="s">
        <v>227</v>
      </c>
      <c r="B2" s="1" t="s">
        <v>228</v>
      </c>
      <c r="C2" s="1" t="s">
        <v>229</v>
      </c>
      <c r="D2" s="1" t="s">
        <v>230</v>
      </c>
      <c r="E2" s="3" t="s">
        <v>251</v>
      </c>
      <c r="F2" s="3" t="s">
        <v>360</v>
      </c>
      <c r="G2" s="38" t="s">
        <v>268</v>
      </c>
      <c r="H2" s="38" t="s">
        <v>269</v>
      </c>
      <c r="I2" s="38" t="s">
        <v>256</v>
      </c>
      <c r="J2" s="53" t="s">
        <v>272</v>
      </c>
      <c r="K2" s="38" t="s">
        <v>291</v>
      </c>
      <c r="L2" s="38" t="s">
        <v>290</v>
      </c>
      <c r="M2" s="38" t="s">
        <v>289</v>
      </c>
      <c r="N2" s="38" t="s">
        <v>288</v>
      </c>
      <c r="O2" s="54" t="s">
        <v>273</v>
      </c>
      <c r="P2" s="3" t="s">
        <v>271</v>
      </c>
      <c r="Q2" s="3" t="s">
        <v>274</v>
      </c>
      <c r="R2" s="3" t="s">
        <v>276</v>
      </c>
      <c r="S2" s="3" t="s">
        <v>257</v>
      </c>
      <c r="T2" s="3" t="s">
        <v>282</v>
      </c>
      <c r="U2" s="3" t="s">
        <v>292</v>
      </c>
      <c r="V2" s="3" t="s">
        <v>275</v>
      </c>
      <c r="W2" s="3" t="s">
        <v>258</v>
      </c>
    </row>
    <row r="3" spans="1:23" x14ac:dyDescent="0.3">
      <c r="A3" s="9" t="s">
        <v>231</v>
      </c>
      <c r="B3" s="9"/>
      <c r="C3" s="9"/>
      <c r="D3" s="9"/>
      <c r="E3" s="7"/>
      <c r="F3" s="7"/>
      <c r="G3" s="26"/>
      <c r="H3" s="26"/>
      <c r="I3" s="26"/>
      <c r="J3" s="55"/>
      <c r="K3" s="26"/>
      <c r="L3" s="26"/>
      <c r="M3" s="26"/>
      <c r="N3" s="26"/>
      <c r="O3" s="56"/>
      <c r="P3" s="7"/>
      <c r="Q3" s="7"/>
      <c r="R3" s="7"/>
      <c r="S3" s="7"/>
      <c r="T3" s="7"/>
      <c r="U3" s="6"/>
      <c r="V3" s="6"/>
      <c r="W3" s="6"/>
    </row>
    <row r="4" spans="1:23" x14ac:dyDescent="0.3">
      <c r="A4" s="11" t="s">
        <v>0</v>
      </c>
      <c r="B4" s="12" t="s">
        <v>1</v>
      </c>
      <c r="C4" s="13" t="s">
        <v>6</v>
      </c>
      <c r="D4" s="8" t="s">
        <v>2</v>
      </c>
      <c r="E4" s="5" t="s">
        <v>3</v>
      </c>
      <c r="F4" s="5">
        <v>1</v>
      </c>
      <c r="G4" s="49">
        <v>2</v>
      </c>
      <c r="H4" s="21">
        <v>1</v>
      </c>
      <c r="I4" s="49">
        <v>4</v>
      </c>
      <c r="J4" s="57">
        <v>2</v>
      </c>
      <c r="K4" s="49"/>
      <c r="L4" s="49"/>
      <c r="M4" s="49"/>
      <c r="N4" s="49">
        <v>1</v>
      </c>
      <c r="O4" s="58">
        <v>1</v>
      </c>
      <c r="P4" s="4">
        <v>1</v>
      </c>
      <c r="Q4" s="5">
        <v>2</v>
      </c>
      <c r="R4" s="5">
        <v>1</v>
      </c>
      <c r="S4" s="5">
        <v>2</v>
      </c>
      <c r="T4" s="5">
        <v>1</v>
      </c>
      <c r="U4" s="5">
        <v>17</v>
      </c>
      <c r="V4" s="5">
        <v>1</v>
      </c>
      <c r="W4" s="5">
        <v>1</v>
      </c>
    </row>
    <row r="5" spans="1:23" x14ac:dyDescent="0.3">
      <c r="A5" s="11" t="s">
        <v>4</v>
      </c>
      <c r="B5" s="12" t="s">
        <v>5</v>
      </c>
      <c r="C5" s="13" t="s">
        <v>6</v>
      </c>
      <c r="D5" s="8" t="s">
        <v>7</v>
      </c>
      <c r="E5" s="5" t="s">
        <v>3</v>
      </c>
      <c r="F5" s="5">
        <v>1</v>
      </c>
      <c r="G5" s="49">
        <v>0</v>
      </c>
      <c r="H5" s="21">
        <v>1</v>
      </c>
      <c r="I5" s="49">
        <v>0</v>
      </c>
      <c r="J5" s="57">
        <v>0</v>
      </c>
      <c r="K5" s="49"/>
      <c r="L5" s="49"/>
      <c r="M5" s="49"/>
      <c r="N5" s="49"/>
      <c r="O5" s="58">
        <v>0</v>
      </c>
      <c r="P5" s="4">
        <v>2</v>
      </c>
      <c r="Q5" s="5">
        <v>1</v>
      </c>
      <c r="R5" s="5">
        <v>1</v>
      </c>
      <c r="S5" s="5">
        <v>1</v>
      </c>
      <c r="T5" s="5">
        <v>1</v>
      </c>
      <c r="U5" s="5">
        <v>8</v>
      </c>
      <c r="V5" s="5">
        <v>1</v>
      </c>
      <c r="W5" s="5">
        <v>0</v>
      </c>
    </row>
    <row r="6" spans="1:23" x14ac:dyDescent="0.3">
      <c r="A6" s="11" t="s">
        <v>286</v>
      </c>
      <c r="B6" s="12" t="s">
        <v>287</v>
      </c>
      <c r="C6" s="13"/>
      <c r="D6" s="8" t="s">
        <v>7</v>
      </c>
      <c r="E6" s="5" t="s">
        <v>8</v>
      </c>
      <c r="F6" s="5">
        <v>0</v>
      </c>
      <c r="G6" s="21">
        <v>0</v>
      </c>
      <c r="H6" s="21">
        <v>0</v>
      </c>
      <c r="I6" s="21">
        <v>0</v>
      </c>
      <c r="J6" s="59">
        <v>0</v>
      </c>
      <c r="K6" s="21"/>
      <c r="L6" s="21"/>
      <c r="M6" s="21"/>
      <c r="N6" s="21"/>
      <c r="O6" s="60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</row>
    <row r="7" spans="1:23" x14ac:dyDescent="0.3">
      <c r="A7" s="11" t="s">
        <v>238</v>
      </c>
      <c r="B7" s="12" t="s">
        <v>9</v>
      </c>
      <c r="C7" s="13" t="s">
        <v>10</v>
      </c>
      <c r="D7" s="8" t="s">
        <v>7</v>
      </c>
      <c r="E7" s="5" t="s">
        <v>11</v>
      </c>
      <c r="F7" s="5">
        <v>1</v>
      </c>
      <c r="G7" s="49">
        <v>0</v>
      </c>
      <c r="H7" s="21">
        <v>1</v>
      </c>
      <c r="I7" s="49">
        <v>0</v>
      </c>
      <c r="J7" s="57">
        <v>0</v>
      </c>
      <c r="K7" s="49"/>
      <c r="L7" s="49"/>
      <c r="M7" s="49"/>
      <c r="N7" s="49"/>
      <c r="O7" s="58">
        <v>0</v>
      </c>
      <c r="P7" s="4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</row>
    <row r="8" spans="1:23" x14ac:dyDescent="0.3">
      <c r="A8" s="11" t="s">
        <v>12</v>
      </c>
      <c r="B8" s="12" t="s">
        <v>13</v>
      </c>
      <c r="C8" s="13" t="s">
        <v>6</v>
      </c>
      <c r="D8" s="8" t="s">
        <v>14</v>
      </c>
      <c r="E8" s="5" t="s">
        <v>3</v>
      </c>
      <c r="F8" s="5">
        <v>1</v>
      </c>
      <c r="G8" s="49">
        <v>2</v>
      </c>
      <c r="H8" s="21">
        <v>1</v>
      </c>
      <c r="I8" s="49">
        <v>0</v>
      </c>
      <c r="J8" s="57">
        <v>0</v>
      </c>
      <c r="K8" s="49"/>
      <c r="L8" s="49"/>
      <c r="M8" s="49"/>
      <c r="N8" s="49"/>
      <c r="O8" s="58">
        <v>0</v>
      </c>
      <c r="P8" s="4">
        <v>2</v>
      </c>
      <c r="Q8" s="5">
        <v>0</v>
      </c>
      <c r="R8" s="5">
        <v>0</v>
      </c>
      <c r="S8" s="5">
        <v>1</v>
      </c>
      <c r="T8" s="5">
        <v>1</v>
      </c>
      <c r="U8" s="5">
        <v>4</v>
      </c>
      <c r="V8" s="5">
        <v>1</v>
      </c>
      <c r="W8" s="5">
        <v>0</v>
      </c>
    </row>
    <row r="9" spans="1:23" x14ac:dyDescent="0.3">
      <c r="A9" s="11" t="s">
        <v>15</v>
      </c>
      <c r="B9" s="12" t="s">
        <v>16</v>
      </c>
      <c r="C9" s="13" t="s">
        <v>10</v>
      </c>
      <c r="D9" s="8" t="s">
        <v>7</v>
      </c>
      <c r="E9" s="5" t="s">
        <v>11</v>
      </c>
      <c r="F9" s="5">
        <v>1</v>
      </c>
      <c r="G9" s="49">
        <v>1</v>
      </c>
      <c r="H9" s="21">
        <v>1</v>
      </c>
      <c r="I9" s="49">
        <v>0</v>
      </c>
      <c r="J9" s="57">
        <v>0</v>
      </c>
      <c r="K9" s="49"/>
      <c r="L9" s="49"/>
      <c r="M9" s="49"/>
      <c r="N9" s="49"/>
      <c r="O9" s="58">
        <v>0</v>
      </c>
      <c r="P9" s="4">
        <v>0</v>
      </c>
      <c r="Q9" s="5">
        <v>0</v>
      </c>
      <c r="R9" s="5">
        <v>0</v>
      </c>
      <c r="S9" s="5">
        <v>1</v>
      </c>
      <c r="T9" s="5">
        <v>1</v>
      </c>
      <c r="U9" s="5">
        <v>1</v>
      </c>
      <c r="V9" s="5">
        <v>1</v>
      </c>
      <c r="W9" s="5">
        <v>0</v>
      </c>
    </row>
    <row r="10" spans="1:23" ht="27.6" x14ac:dyDescent="0.3">
      <c r="A10" s="11" t="s">
        <v>239</v>
      </c>
      <c r="B10" s="12" t="s">
        <v>17</v>
      </c>
      <c r="C10" s="13" t="s">
        <v>6</v>
      </c>
      <c r="D10" s="8" t="s">
        <v>14</v>
      </c>
      <c r="E10" s="5" t="s">
        <v>18</v>
      </c>
      <c r="F10" s="5">
        <v>1</v>
      </c>
      <c r="G10" s="49">
        <v>0</v>
      </c>
      <c r="H10" s="21">
        <v>0</v>
      </c>
      <c r="I10" s="49">
        <v>0</v>
      </c>
      <c r="J10" s="57">
        <v>0</v>
      </c>
      <c r="K10" s="49"/>
      <c r="L10" s="49"/>
      <c r="M10" s="49"/>
      <c r="N10" s="49"/>
      <c r="O10" s="58">
        <v>0</v>
      </c>
      <c r="P10" s="4">
        <v>0</v>
      </c>
      <c r="Q10" s="5">
        <v>0</v>
      </c>
      <c r="R10" s="5">
        <v>0</v>
      </c>
      <c r="S10" s="5">
        <v>0</v>
      </c>
      <c r="T10" s="5">
        <v>1</v>
      </c>
      <c r="U10" s="5">
        <v>1</v>
      </c>
      <c r="V10" s="5">
        <v>0</v>
      </c>
      <c r="W10" s="5">
        <v>0</v>
      </c>
    </row>
    <row r="11" spans="1:23" x14ac:dyDescent="0.3">
      <c r="A11" s="11" t="s">
        <v>19</v>
      </c>
      <c r="B11" s="12" t="s">
        <v>20</v>
      </c>
      <c r="C11" s="13" t="s">
        <v>10</v>
      </c>
      <c r="D11" s="8" t="s">
        <v>7</v>
      </c>
      <c r="E11" s="5" t="s">
        <v>18</v>
      </c>
      <c r="F11" s="5">
        <v>1</v>
      </c>
      <c r="G11" s="49">
        <v>0</v>
      </c>
      <c r="H11" s="21">
        <v>0</v>
      </c>
      <c r="I11" s="49">
        <v>0</v>
      </c>
      <c r="J11" s="57">
        <v>0</v>
      </c>
      <c r="K11" s="49"/>
      <c r="L11" s="49"/>
      <c r="M11" s="49"/>
      <c r="N11" s="49"/>
      <c r="O11" s="58">
        <v>0</v>
      </c>
      <c r="P11" s="4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1:23" x14ac:dyDescent="0.3">
      <c r="A12" s="11" t="s">
        <v>21</v>
      </c>
      <c r="B12" s="12" t="s">
        <v>22</v>
      </c>
      <c r="C12" s="13"/>
      <c r="D12" s="8" t="s">
        <v>7</v>
      </c>
      <c r="E12" s="5" t="s">
        <v>18</v>
      </c>
      <c r="F12" s="5">
        <v>1</v>
      </c>
      <c r="G12" s="49">
        <v>0</v>
      </c>
      <c r="H12" s="21">
        <v>0</v>
      </c>
      <c r="I12" s="49">
        <v>0</v>
      </c>
      <c r="J12" s="57">
        <v>0</v>
      </c>
      <c r="K12" s="49"/>
      <c r="L12" s="49"/>
      <c r="M12" s="49"/>
      <c r="N12" s="49"/>
      <c r="O12" s="58">
        <v>0</v>
      </c>
      <c r="P12" s="4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1:23" x14ac:dyDescent="0.3">
      <c r="A13" s="11" t="s">
        <v>23</v>
      </c>
      <c r="B13" s="12" t="s">
        <v>24</v>
      </c>
      <c r="C13" s="13"/>
      <c r="D13" s="8" t="s">
        <v>7</v>
      </c>
      <c r="E13" s="5" t="s">
        <v>18</v>
      </c>
      <c r="F13" s="5">
        <v>1</v>
      </c>
      <c r="G13" s="49">
        <v>0</v>
      </c>
      <c r="H13" s="21">
        <v>0</v>
      </c>
      <c r="I13" s="49">
        <v>0</v>
      </c>
      <c r="J13" s="57">
        <v>0</v>
      </c>
      <c r="K13" s="49"/>
      <c r="L13" s="49"/>
      <c r="M13" s="49"/>
      <c r="N13" s="49"/>
      <c r="O13" s="58">
        <v>0</v>
      </c>
      <c r="P13" s="4">
        <v>0</v>
      </c>
      <c r="Q13" s="5">
        <v>0</v>
      </c>
      <c r="R13" s="5">
        <v>0</v>
      </c>
      <c r="S13" s="5">
        <v>1</v>
      </c>
      <c r="T13" s="5">
        <v>0</v>
      </c>
      <c r="U13" s="5">
        <v>0</v>
      </c>
      <c r="V13" s="5">
        <v>0</v>
      </c>
      <c r="W13" s="5">
        <v>0</v>
      </c>
    </row>
    <row r="14" spans="1:23" x14ac:dyDescent="0.3">
      <c r="A14" s="11" t="s">
        <v>25</v>
      </c>
      <c r="B14" s="12" t="s">
        <v>26</v>
      </c>
      <c r="C14" s="13"/>
      <c r="D14" s="8" t="s">
        <v>7</v>
      </c>
      <c r="E14" s="5" t="s">
        <v>18</v>
      </c>
      <c r="F14" s="5">
        <v>1</v>
      </c>
      <c r="G14" s="49">
        <v>1</v>
      </c>
      <c r="H14" s="21">
        <v>1</v>
      </c>
      <c r="I14" s="49">
        <v>0</v>
      </c>
      <c r="J14" s="57">
        <v>0</v>
      </c>
      <c r="K14" s="49"/>
      <c r="L14" s="49"/>
      <c r="M14" s="49"/>
      <c r="N14" s="49"/>
      <c r="O14" s="58">
        <v>0</v>
      </c>
      <c r="P14" s="4">
        <v>0</v>
      </c>
      <c r="Q14" s="5">
        <v>0</v>
      </c>
      <c r="R14" s="5">
        <v>0</v>
      </c>
      <c r="S14" s="5">
        <v>1</v>
      </c>
      <c r="T14" s="5">
        <v>0</v>
      </c>
      <c r="U14" s="5">
        <v>0</v>
      </c>
      <c r="V14" s="5">
        <v>0</v>
      </c>
      <c r="W14" s="5">
        <v>0</v>
      </c>
    </row>
    <row r="15" spans="1:23" x14ac:dyDescent="0.3">
      <c r="A15" s="11" t="s">
        <v>27</v>
      </c>
      <c r="B15" s="12" t="s">
        <v>28</v>
      </c>
      <c r="C15" s="13" t="s">
        <v>6</v>
      </c>
      <c r="D15" s="8" t="s">
        <v>2</v>
      </c>
      <c r="E15" s="5" t="s">
        <v>3</v>
      </c>
      <c r="F15" s="5">
        <v>1</v>
      </c>
      <c r="G15" s="49">
        <v>3</v>
      </c>
      <c r="H15" s="21">
        <v>1</v>
      </c>
      <c r="I15" s="49">
        <v>1</v>
      </c>
      <c r="J15" s="57">
        <v>1</v>
      </c>
      <c r="K15" s="49"/>
      <c r="L15" s="49"/>
      <c r="M15" s="49"/>
      <c r="N15" s="49"/>
      <c r="O15" s="58">
        <v>0</v>
      </c>
      <c r="P15" s="4">
        <v>0</v>
      </c>
      <c r="Q15" s="5">
        <v>0</v>
      </c>
      <c r="R15" s="5">
        <v>0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</row>
    <row r="16" spans="1:23" x14ac:dyDescent="0.3">
      <c r="A16" s="11" t="s">
        <v>29</v>
      </c>
      <c r="B16" s="12" t="s">
        <v>30</v>
      </c>
      <c r="C16" s="13" t="s">
        <v>10</v>
      </c>
      <c r="D16" s="8" t="s">
        <v>7</v>
      </c>
      <c r="E16" s="5" t="s">
        <v>31</v>
      </c>
      <c r="F16" s="5">
        <v>1</v>
      </c>
      <c r="G16" s="49">
        <v>1</v>
      </c>
      <c r="H16" s="21">
        <v>1</v>
      </c>
      <c r="I16" s="49">
        <v>0</v>
      </c>
      <c r="J16" s="57">
        <v>0</v>
      </c>
      <c r="K16" s="49"/>
      <c r="L16" s="49"/>
      <c r="M16" s="49"/>
      <c r="N16" s="49"/>
      <c r="O16" s="58">
        <v>0</v>
      </c>
      <c r="P16" s="4">
        <v>0</v>
      </c>
      <c r="Q16" s="5">
        <v>0</v>
      </c>
      <c r="R16" s="5">
        <v>0</v>
      </c>
      <c r="S16" s="5">
        <v>0</v>
      </c>
      <c r="T16" s="5">
        <v>1</v>
      </c>
      <c r="U16" s="5">
        <v>3</v>
      </c>
      <c r="V16" s="5">
        <v>1</v>
      </c>
      <c r="W16" s="5">
        <v>0</v>
      </c>
    </row>
    <row r="17" spans="1:23" x14ac:dyDescent="0.3">
      <c r="A17" s="11" t="s">
        <v>32</v>
      </c>
      <c r="B17" s="12" t="s">
        <v>33</v>
      </c>
      <c r="C17" s="13" t="s">
        <v>10</v>
      </c>
      <c r="D17" s="8" t="s">
        <v>2</v>
      </c>
      <c r="E17" s="5" t="s">
        <v>31</v>
      </c>
      <c r="F17" s="5">
        <v>1</v>
      </c>
      <c r="G17" s="49">
        <v>1</v>
      </c>
      <c r="H17" s="21">
        <v>1</v>
      </c>
      <c r="I17" s="49">
        <v>2</v>
      </c>
      <c r="J17" s="57">
        <v>0</v>
      </c>
      <c r="K17" s="49"/>
      <c r="L17" s="49"/>
      <c r="M17" s="49"/>
      <c r="N17" s="49">
        <v>1</v>
      </c>
      <c r="O17" s="58">
        <v>1</v>
      </c>
      <c r="P17" s="4">
        <v>1</v>
      </c>
      <c r="Q17" s="5">
        <v>0</v>
      </c>
      <c r="R17" s="5">
        <v>0</v>
      </c>
      <c r="S17" s="5">
        <v>1</v>
      </c>
      <c r="T17" s="5">
        <v>1</v>
      </c>
      <c r="U17" s="5">
        <v>2</v>
      </c>
      <c r="V17" s="5">
        <v>1</v>
      </c>
      <c r="W17" s="5">
        <v>0</v>
      </c>
    </row>
    <row r="18" spans="1:23" x14ac:dyDescent="0.3">
      <c r="A18" s="11" t="s">
        <v>34</v>
      </c>
      <c r="B18" s="12" t="s">
        <v>35</v>
      </c>
      <c r="C18" s="13" t="s">
        <v>10</v>
      </c>
      <c r="D18" s="8" t="s">
        <v>7</v>
      </c>
      <c r="E18" s="5" t="s">
        <v>3</v>
      </c>
      <c r="F18" s="5">
        <v>1</v>
      </c>
      <c r="G18" s="49">
        <v>1</v>
      </c>
      <c r="H18" s="21">
        <v>1</v>
      </c>
      <c r="I18" s="49">
        <v>0</v>
      </c>
      <c r="J18" s="57">
        <v>0</v>
      </c>
      <c r="K18" s="49"/>
      <c r="L18" s="49"/>
      <c r="M18" s="49"/>
      <c r="N18" s="49"/>
      <c r="O18" s="58">
        <v>0</v>
      </c>
      <c r="P18" s="4">
        <v>0</v>
      </c>
      <c r="Q18" s="5">
        <v>0</v>
      </c>
      <c r="R18" s="5">
        <v>0</v>
      </c>
      <c r="S18" s="5">
        <v>1</v>
      </c>
      <c r="T18" s="5">
        <v>1</v>
      </c>
      <c r="U18" s="5">
        <v>5</v>
      </c>
      <c r="V18" s="5">
        <v>1</v>
      </c>
      <c r="W18" s="5">
        <v>0</v>
      </c>
    </row>
    <row r="19" spans="1:23" x14ac:dyDescent="0.3">
      <c r="A19" s="11" t="s">
        <v>36</v>
      </c>
      <c r="B19" s="12" t="s">
        <v>37</v>
      </c>
      <c r="C19" s="13"/>
      <c r="D19" s="8" t="s">
        <v>7</v>
      </c>
      <c r="E19" s="5" t="s">
        <v>31</v>
      </c>
      <c r="F19" s="5">
        <v>1</v>
      </c>
      <c r="G19" s="49">
        <v>1</v>
      </c>
      <c r="H19" s="21">
        <v>0</v>
      </c>
      <c r="I19" s="49">
        <v>0</v>
      </c>
      <c r="J19" s="57">
        <v>0</v>
      </c>
      <c r="K19" s="49"/>
      <c r="L19" s="49"/>
      <c r="M19" s="49"/>
      <c r="N19" s="49"/>
      <c r="O19" s="58">
        <v>0</v>
      </c>
      <c r="P19" s="4">
        <v>0</v>
      </c>
      <c r="Q19" s="5">
        <v>0</v>
      </c>
      <c r="R19" s="5">
        <v>0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</row>
    <row r="20" spans="1:23" x14ac:dyDescent="0.3">
      <c r="A20" s="11" t="s">
        <v>38</v>
      </c>
      <c r="B20" s="12" t="s">
        <v>39</v>
      </c>
      <c r="C20" s="13" t="s">
        <v>10</v>
      </c>
      <c r="D20" s="8" t="s">
        <v>7</v>
      </c>
      <c r="E20" s="5" t="s">
        <v>8</v>
      </c>
      <c r="F20" s="5">
        <v>0</v>
      </c>
      <c r="G20" s="49">
        <v>0</v>
      </c>
      <c r="H20" s="21">
        <v>0</v>
      </c>
      <c r="I20" s="49">
        <v>0</v>
      </c>
      <c r="J20" s="57">
        <v>0</v>
      </c>
      <c r="K20" s="49"/>
      <c r="L20" s="49"/>
      <c r="M20" s="49"/>
      <c r="N20" s="49"/>
      <c r="O20" s="58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</row>
    <row r="21" spans="1:23" x14ac:dyDescent="0.3">
      <c r="A21" s="11" t="s">
        <v>40</v>
      </c>
      <c r="B21" s="12" t="s">
        <v>41</v>
      </c>
      <c r="C21" s="13" t="s">
        <v>10</v>
      </c>
      <c r="D21" s="8" t="s">
        <v>7</v>
      </c>
      <c r="E21" s="5" t="s">
        <v>18</v>
      </c>
      <c r="F21" s="5">
        <v>1</v>
      </c>
      <c r="G21" s="49">
        <v>2</v>
      </c>
      <c r="H21" s="21">
        <v>1</v>
      </c>
      <c r="I21" s="49">
        <v>0</v>
      </c>
      <c r="J21" s="57">
        <v>0</v>
      </c>
      <c r="K21" s="49"/>
      <c r="L21" s="49"/>
      <c r="M21" s="49"/>
      <c r="N21" s="49"/>
      <c r="O21" s="58">
        <v>0</v>
      </c>
      <c r="P21" s="4">
        <v>1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1:23" x14ac:dyDescent="0.3">
      <c r="A22" s="11" t="s">
        <v>42</v>
      </c>
      <c r="B22" s="12" t="s">
        <v>43</v>
      </c>
      <c r="C22" s="13" t="s">
        <v>294</v>
      </c>
      <c r="D22" s="8" t="s">
        <v>7</v>
      </c>
      <c r="E22" s="5" t="s">
        <v>18</v>
      </c>
      <c r="F22" s="5">
        <v>1</v>
      </c>
      <c r="G22" s="21">
        <v>0</v>
      </c>
      <c r="H22" s="21">
        <v>0</v>
      </c>
      <c r="I22" s="21">
        <v>0</v>
      </c>
      <c r="J22" s="59">
        <v>0</v>
      </c>
      <c r="K22" s="21"/>
      <c r="L22" s="21"/>
      <c r="M22" s="21"/>
      <c r="N22" s="21"/>
      <c r="O22" s="60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</v>
      </c>
      <c r="V22" s="5">
        <v>0</v>
      </c>
      <c r="W22" s="5">
        <v>0</v>
      </c>
    </row>
    <row r="23" spans="1:23" ht="27.6" x14ac:dyDescent="0.3">
      <c r="A23" s="11" t="s">
        <v>240</v>
      </c>
      <c r="B23" s="12" t="s">
        <v>44</v>
      </c>
      <c r="C23" s="13"/>
      <c r="D23" s="8" t="s">
        <v>7</v>
      </c>
      <c r="E23" s="5" t="s">
        <v>18</v>
      </c>
      <c r="F23" s="5">
        <v>0</v>
      </c>
      <c r="G23" s="21">
        <v>0</v>
      </c>
      <c r="H23" s="21">
        <v>0</v>
      </c>
      <c r="I23" s="21">
        <v>0</v>
      </c>
      <c r="J23" s="59">
        <v>0</v>
      </c>
      <c r="K23" s="21"/>
      <c r="L23" s="21"/>
      <c r="M23" s="21"/>
      <c r="N23" s="21"/>
      <c r="O23" s="60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1</v>
      </c>
      <c r="V23" s="5">
        <v>0</v>
      </c>
      <c r="W23" s="5">
        <v>0</v>
      </c>
    </row>
    <row r="24" spans="1:23" ht="27.6" x14ac:dyDescent="0.3">
      <c r="A24" s="11" t="s">
        <v>243</v>
      </c>
      <c r="B24" s="12" t="s">
        <v>45</v>
      </c>
      <c r="C24" s="13" t="s">
        <v>10</v>
      </c>
      <c r="D24" s="8" t="s">
        <v>46</v>
      </c>
      <c r="E24" s="5" t="s">
        <v>11</v>
      </c>
      <c r="F24" s="5">
        <v>1</v>
      </c>
      <c r="G24" s="49">
        <v>0</v>
      </c>
      <c r="H24" s="21">
        <v>1</v>
      </c>
      <c r="I24" s="49">
        <v>1</v>
      </c>
      <c r="J24" s="57">
        <v>1</v>
      </c>
      <c r="K24" s="49"/>
      <c r="L24" s="49"/>
      <c r="M24" s="49"/>
      <c r="N24" s="49"/>
      <c r="O24" s="58">
        <v>0</v>
      </c>
      <c r="P24" s="4">
        <v>1</v>
      </c>
      <c r="Q24" s="5">
        <v>1</v>
      </c>
      <c r="R24" s="5">
        <v>1</v>
      </c>
      <c r="S24" s="5">
        <v>2</v>
      </c>
      <c r="T24" s="5">
        <v>1</v>
      </c>
      <c r="U24" s="5">
        <v>4</v>
      </c>
      <c r="V24" s="5">
        <v>1</v>
      </c>
      <c r="W24" s="5">
        <v>0</v>
      </c>
    </row>
    <row r="25" spans="1:23" x14ac:dyDescent="0.3">
      <c r="A25" s="11" t="s">
        <v>47</v>
      </c>
      <c r="B25" s="12" t="s">
        <v>48</v>
      </c>
      <c r="C25" s="13" t="s">
        <v>59</v>
      </c>
      <c r="D25" s="8" t="s">
        <v>46</v>
      </c>
      <c r="E25" s="5" t="s">
        <v>11</v>
      </c>
      <c r="F25" s="5">
        <v>1</v>
      </c>
      <c r="G25" s="49">
        <v>1</v>
      </c>
      <c r="H25" s="21">
        <v>1</v>
      </c>
      <c r="I25" s="49">
        <v>3</v>
      </c>
      <c r="J25" s="57">
        <v>1</v>
      </c>
      <c r="K25" s="49"/>
      <c r="L25" s="49"/>
      <c r="M25" s="49"/>
      <c r="N25" s="49">
        <v>1</v>
      </c>
      <c r="O25" s="58">
        <v>1</v>
      </c>
      <c r="P25" s="4">
        <v>1</v>
      </c>
      <c r="Q25" s="5">
        <v>1</v>
      </c>
      <c r="R25" s="5">
        <v>1</v>
      </c>
      <c r="S25" s="5">
        <v>0</v>
      </c>
      <c r="T25" s="5">
        <v>1</v>
      </c>
      <c r="U25" s="5">
        <v>3</v>
      </c>
      <c r="V25" s="5">
        <v>1</v>
      </c>
      <c r="W25" s="5">
        <v>0</v>
      </c>
    </row>
    <row r="26" spans="1:23" x14ac:dyDescent="0.3">
      <c r="A26" s="11" t="s">
        <v>49</v>
      </c>
      <c r="B26" s="12" t="s">
        <v>50</v>
      </c>
      <c r="C26" s="14" t="s">
        <v>10</v>
      </c>
      <c r="D26" s="8" t="s">
        <v>7</v>
      </c>
      <c r="E26" s="5" t="s">
        <v>11</v>
      </c>
      <c r="F26" s="5">
        <v>1</v>
      </c>
      <c r="G26" s="49">
        <v>2</v>
      </c>
      <c r="H26" s="21">
        <v>1</v>
      </c>
      <c r="I26" s="49">
        <v>0</v>
      </c>
      <c r="J26" s="57">
        <v>0</v>
      </c>
      <c r="K26" s="49"/>
      <c r="L26" s="49"/>
      <c r="M26" s="49"/>
      <c r="N26" s="49"/>
      <c r="O26" s="58">
        <v>0</v>
      </c>
      <c r="P26" s="4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1:23" ht="27.6" x14ac:dyDescent="0.3">
      <c r="A27" s="11" t="s">
        <v>242</v>
      </c>
      <c r="B27" s="12" t="s">
        <v>51</v>
      </c>
      <c r="C27" s="13" t="s">
        <v>59</v>
      </c>
      <c r="D27" s="8" t="s">
        <v>7</v>
      </c>
      <c r="E27" s="5" t="s">
        <v>8</v>
      </c>
      <c r="F27" s="5">
        <v>0</v>
      </c>
      <c r="G27" s="21">
        <v>0</v>
      </c>
      <c r="H27" s="21">
        <v>0</v>
      </c>
      <c r="I27" s="21">
        <v>0</v>
      </c>
      <c r="J27" s="59">
        <v>0</v>
      </c>
      <c r="K27" s="21"/>
      <c r="L27" s="21"/>
      <c r="M27" s="21"/>
      <c r="N27" s="21"/>
      <c r="O27" s="60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1:23" ht="27.6" x14ac:dyDescent="0.3">
      <c r="A28" s="11" t="s">
        <v>241</v>
      </c>
      <c r="B28" s="12" t="s">
        <v>52</v>
      </c>
      <c r="C28" s="13" t="s">
        <v>10</v>
      </c>
      <c r="D28" s="8" t="s">
        <v>7</v>
      </c>
      <c r="E28" s="5" t="s">
        <v>18</v>
      </c>
      <c r="F28" s="5">
        <v>1</v>
      </c>
      <c r="G28" s="21">
        <v>0</v>
      </c>
      <c r="H28" s="21">
        <v>0</v>
      </c>
      <c r="I28" s="21">
        <v>0</v>
      </c>
      <c r="J28" s="59">
        <v>0</v>
      </c>
      <c r="K28" s="21"/>
      <c r="L28" s="21"/>
      <c r="M28" s="21"/>
      <c r="N28" s="21"/>
      <c r="O28" s="60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1:23" x14ac:dyDescent="0.3">
      <c r="A29" s="11" t="s">
        <v>53</v>
      </c>
      <c r="B29" s="12" t="s">
        <v>54</v>
      </c>
      <c r="C29" s="13" t="s">
        <v>10</v>
      </c>
      <c r="D29" s="8" t="s">
        <v>2</v>
      </c>
      <c r="E29" s="5" t="s">
        <v>31</v>
      </c>
      <c r="F29" s="5">
        <v>1</v>
      </c>
      <c r="G29" s="49">
        <v>1</v>
      </c>
      <c r="H29" s="21">
        <v>1</v>
      </c>
      <c r="I29" s="49">
        <v>3</v>
      </c>
      <c r="J29" s="57">
        <v>1</v>
      </c>
      <c r="K29" s="49"/>
      <c r="L29" s="49"/>
      <c r="M29" s="49"/>
      <c r="N29" s="49">
        <v>1</v>
      </c>
      <c r="O29" s="58">
        <v>1</v>
      </c>
      <c r="P29" s="4">
        <v>1</v>
      </c>
      <c r="Q29" s="5">
        <v>1</v>
      </c>
      <c r="R29" s="5">
        <v>1</v>
      </c>
      <c r="S29" s="5">
        <v>1</v>
      </c>
      <c r="T29" s="5">
        <v>1</v>
      </c>
      <c r="U29" s="5">
        <v>7</v>
      </c>
      <c r="V29" s="5">
        <v>1</v>
      </c>
      <c r="W29" s="5">
        <v>0</v>
      </c>
    </row>
    <row r="30" spans="1:23" x14ac:dyDescent="0.3">
      <c r="A30" s="11" t="s">
        <v>55</v>
      </c>
      <c r="B30" s="12" t="s">
        <v>56</v>
      </c>
      <c r="C30" s="13" t="s">
        <v>10</v>
      </c>
      <c r="D30" s="8" t="s">
        <v>7</v>
      </c>
      <c r="E30" s="5" t="s">
        <v>11</v>
      </c>
      <c r="F30" s="5">
        <v>1</v>
      </c>
      <c r="G30" s="49">
        <v>1</v>
      </c>
      <c r="H30" s="21">
        <v>1</v>
      </c>
      <c r="I30" s="49">
        <v>1</v>
      </c>
      <c r="J30" s="57">
        <v>1</v>
      </c>
      <c r="K30" s="49"/>
      <c r="L30" s="49"/>
      <c r="M30" s="49"/>
      <c r="N30" s="49"/>
      <c r="O30" s="58">
        <v>0</v>
      </c>
      <c r="P30" s="4">
        <v>0</v>
      </c>
      <c r="Q30" s="5">
        <v>0</v>
      </c>
      <c r="R30" s="5">
        <v>0</v>
      </c>
      <c r="S30" s="5">
        <v>1</v>
      </c>
      <c r="T30" s="5">
        <v>1</v>
      </c>
      <c r="U30" s="5">
        <v>5</v>
      </c>
      <c r="V30" s="5">
        <v>1</v>
      </c>
      <c r="W30" s="5">
        <v>0</v>
      </c>
    </row>
    <row r="31" spans="1:23" x14ac:dyDescent="0.3">
      <c r="A31" s="11" t="s">
        <v>57</v>
      </c>
      <c r="B31" s="12" t="s">
        <v>58</v>
      </c>
      <c r="C31" s="13" t="s">
        <v>59</v>
      </c>
      <c r="D31" s="8" t="s">
        <v>7</v>
      </c>
      <c r="E31" s="5" t="s">
        <v>11</v>
      </c>
      <c r="F31" s="5">
        <v>1</v>
      </c>
      <c r="G31" s="49">
        <v>1</v>
      </c>
      <c r="H31" s="21">
        <v>1</v>
      </c>
      <c r="I31" s="49">
        <v>0</v>
      </c>
      <c r="J31" s="57">
        <v>0</v>
      </c>
      <c r="K31" s="49"/>
      <c r="L31" s="49"/>
      <c r="M31" s="49"/>
      <c r="N31" s="49"/>
      <c r="O31" s="58">
        <v>0</v>
      </c>
      <c r="P31" s="4">
        <v>0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</row>
    <row r="32" spans="1:23" x14ac:dyDescent="0.3">
      <c r="A32" s="11" t="s">
        <v>60</v>
      </c>
      <c r="B32" s="12" t="s">
        <v>61</v>
      </c>
      <c r="C32" s="13" t="s">
        <v>296</v>
      </c>
      <c r="D32" s="8" t="s">
        <v>62</v>
      </c>
      <c r="E32" s="5" t="s">
        <v>11</v>
      </c>
      <c r="F32" s="5">
        <v>1</v>
      </c>
      <c r="G32" s="49">
        <v>0</v>
      </c>
      <c r="H32" s="21">
        <v>1</v>
      </c>
      <c r="I32" s="49">
        <v>0</v>
      </c>
      <c r="J32" s="57">
        <v>0</v>
      </c>
      <c r="K32" s="49"/>
      <c r="L32" s="49"/>
      <c r="M32" s="49"/>
      <c r="N32" s="49"/>
      <c r="O32" s="58">
        <v>0</v>
      </c>
      <c r="P32" s="4">
        <v>0</v>
      </c>
      <c r="Q32" s="5">
        <v>1</v>
      </c>
      <c r="R32" s="4">
        <v>1</v>
      </c>
      <c r="S32" s="5">
        <v>1</v>
      </c>
      <c r="T32" s="4">
        <v>1</v>
      </c>
      <c r="U32" s="5">
        <v>6</v>
      </c>
      <c r="V32" s="4">
        <v>1</v>
      </c>
      <c r="W32" s="4">
        <v>0</v>
      </c>
    </row>
    <row r="33" spans="1:23" x14ac:dyDescent="0.3">
      <c r="A33" s="11" t="s">
        <v>63</v>
      </c>
      <c r="B33" s="12" t="s">
        <v>64</v>
      </c>
      <c r="C33" s="13" t="s">
        <v>10</v>
      </c>
      <c r="D33" s="8" t="s">
        <v>7</v>
      </c>
      <c r="E33" s="5" t="s">
        <v>31</v>
      </c>
      <c r="F33" s="5">
        <v>1</v>
      </c>
      <c r="G33" s="49">
        <v>1</v>
      </c>
      <c r="H33" s="21">
        <v>1</v>
      </c>
      <c r="I33" s="49">
        <v>0</v>
      </c>
      <c r="J33" s="57">
        <v>0</v>
      </c>
      <c r="K33" s="49"/>
      <c r="L33" s="49"/>
      <c r="M33" s="49"/>
      <c r="N33" s="49"/>
      <c r="O33" s="58">
        <v>0</v>
      </c>
      <c r="P33" s="4">
        <v>0</v>
      </c>
      <c r="Q33" s="4">
        <v>0</v>
      </c>
      <c r="R33" s="4">
        <v>0</v>
      </c>
      <c r="S33" s="5">
        <v>1</v>
      </c>
      <c r="T33" s="4">
        <v>1</v>
      </c>
      <c r="U33" s="5">
        <v>8</v>
      </c>
      <c r="V33" s="4">
        <v>1</v>
      </c>
      <c r="W33" s="4">
        <v>0</v>
      </c>
    </row>
    <row r="34" spans="1:23" x14ac:dyDescent="0.3">
      <c r="A34" s="11" t="s">
        <v>65</v>
      </c>
      <c r="B34" s="12" t="s">
        <v>66</v>
      </c>
      <c r="C34" s="13" t="s">
        <v>10</v>
      </c>
      <c r="D34" s="8" t="s">
        <v>7</v>
      </c>
      <c r="E34" s="5" t="s">
        <v>31</v>
      </c>
      <c r="F34" s="5">
        <v>1</v>
      </c>
      <c r="G34" s="49">
        <v>1</v>
      </c>
      <c r="H34" s="21">
        <v>1</v>
      </c>
      <c r="I34" s="49">
        <v>0</v>
      </c>
      <c r="J34" s="57">
        <v>0</v>
      </c>
      <c r="K34" s="49"/>
      <c r="L34" s="49"/>
      <c r="M34" s="49"/>
      <c r="N34" s="49"/>
      <c r="O34" s="58">
        <v>0</v>
      </c>
      <c r="P34" s="4">
        <v>0</v>
      </c>
      <c r="Q34" s="4">
        <v>0</v>
      </c>
      <c r="R34" s="4">
        <v>0</v>
      </c>
      <c r="S34" s="5">
        <v>1</v>
      </c>
      <c r="T34" s="4">
        <v>1</v>
      </c>
      <c r="U34" s="4">
        <v>1</v>
      </c>
      <c r="V34" s="4">
        <v>1</v>
      </c>
      <c r="W34" s="4">
        <v>0</v>
      </c>
    </row>
    <row r="35" spans="1:23" x14ac:dyDescent="0.3">
      <c r="A35" s="11" t="s">
        <v>244</v>
      </c>
      <c r="B35" s="12" t="s">
        <v>67</v>
      </c>
      <c r="C35" s="13" t="s">
        <v>10</v>
      </c>
      <c r="D35" s="8" t="s">
        <v>7</v>
      </c>
      <c r="E35" s="5" t="s">
        <v>18</v>
      </c>
      <c r="F35" s="5">
        <v>1</v>
      </c>
      <c r="G35" s="49">
        <v>0</v>
      </c>
      <c r="H35" s="49">
        <v>0</v>
      </c>
      <c r="I35" s="49">
        <v>0</v>
      </c>
      <c r="J35" s="57">
        <v>0</v>
      </c>
      <c r="K35" s="49"/>
      <c r="L35" s="49"/>
      <c r="M35" s="49"/>
      <c r="N35" s="49"/>
      <c r="O35" s="58">
        <v>0</v>
      </c>
      <c r="P35" s="4">
        <v>0</v>
      </c>
      <c r="Q35" s="4">
        <v>0</v>
      </c>
      <c r="R35" s="4">
        <v>0</v>
      </c>
      <c r="S35" s="4">
        <v>0</v>
      </c>
      <c r="T35" s="4">
        <v>1</v>
      </c>
      <c r="U35" s="4">
        <v>1</v>
      </c>
      <c r="V35" s="4">
        <v>0</v>
      </c>
      <c r="W35" s="4">
        <v>0</v>
      </c>
    </row>
    <row r="36" spans="1:23" ht="27.6" x14ac:dyDescent="0.3">
      <c r="A36" s="11" t="s">
        <v>245</v>
      </c>
      <c r="B36" s="12" t="s">
        <v>68</v>
      </c>
      <c r="C36" s="13" t="s">
        <v>296</v>
      </c>
      <c r="D36" s="8" t="s">
        <v>46</v>
      </c>
      <c r="E36" s="5" t="s">
        <v>18</v>
      </c>
      <c r="F36" s="5">
        <v>1</v>
      </c>
      <c r="G36" s="49">
        <v>0</v>
      </c>
      <c r="H36" s="21">
        <v>1</v>
      </c>
      <c r="I36" s="49">
        <v>0</v>
      </c>
      <c r="J36" s="57">
        <v>0</v>
      </c>
      <c r="K36" s="49"/>
      <c r="L36" s="49"/>
      <c r="M36" s="49"/>
      <c r="N36" s="49"/>
      <c r="O36" s="58">
        <v>0</v>
      </c>
      <c r="P36" s="4">
        <v>0</v>
      </c>
      <c r="Q36" s="4">
        <v>1</v>
      </c>
      <c r="R36" s="4">
        <v>0</v>
      </c>
      <c r="S36" s="4">
        <v>0</v>
      </c>
      <c r="T36" s="4">
        <v>1</v>
      </c>
      <c r="U36" s="5">
        <v>11</v>
      </c>
      <c r="V36" s="4">
        <v>1</v>
      </c>
      <c r="W36" s="4">
        <v>0</v>
      </c>
    </row>
    <row r="37" spans="1:23" x14ac:dyDescent="0.3">
      <c r="A37" s="11" t="s">
        <v>69</v>
      </c>
      <c r="B37" s="12" t="s">
        <v>70</v>
      </c>
      <c r="C37" s="13" t="s">
        <v>10</v>
      </c>
      <c r="D37" s="8" t="s">
        <v>7</v>
      </c>
      <c r="E37" s="5" t="s">
        <v>11</v>
      </c>
      <c r="F37" s="5">
        <v>1</v>
      </c>
      <c r="G37" s="49">
        <v>1</v>
      </c>
      <c r="H37" s="21">
        <v>1</v>
      </c>
      <c r="I37" s="49">
        <v>0</v>
      </c>
      <c r="J37" s="57">
        <v>0</v>
      </c>
      <c r="K37" s="49"/>
      <c r="L37" s="49"/>
      <c r="M37" s="49"/>
      <c r="N37" s="49"/>
      <c r="O37" s="58">
        <v>0</v>
      </c>
      <c r="P37" s="4">
        <v>0</v>
      </c>
      <c r="Q37" s="5">
        <v>0</v>
      </c>
      <c r="R37" s="4">
        <v>0</v>
      </c>
      <c r="S37" s="4">
        <v>0</v>
      </c>
      <c r="T37" s="4">
        <v>1</v>
      </c>
      <c r="U37" s="4">
        <v>1</v>
      </c>
      <c r="V37" s="4">
        <v>1</v>
      </c>
      <c r="W37" s="4">
        <v>0</v>
      </c>
    </row>
    <row r="38" spans="1:23" x14ac:dyDescent="0.3">
      <c r="A38" s="11" t="s">
        <v>71</v>
      </c>
      <c r="B38" s="12" t="s">
        <v>72</v>
      </c>
      <c r="C38" s="13" t="s">
        <v>59</v>
      </c>
      <c r="D38" s="8" t="s">
        <v>7</v>
      </c>
      <c r="E38" s="5" t="s">
        <v>18</v>
      </c>
      <c r="F38" s="5">
        <v>1</v>
      </c>
      <c r="G38" s="49">
        <v>1</v>
      </c>
      <c r="H38" s="49">
        <v>0</v>
      </c>
      <c r="I38" s="49">
        <v>0</v>
      </c>
      <c r="J38" s="57">
        <v>0</v>
      </c>
      <c r="K38" s="49"/>
      <c r="L38" s="49"/>
      <c r="M38" s="49"/>
      <c r="N38" s="49"/>
      <c r="O38" s="58">
        <v>0</v>
      </c>
      <c r="P38" s="4">
        <v>0</v>
      </c>
      <c r="Q38" s="4">
        <v>0</v>
      </c>
      <c r="R38" s="4">
        <v>0</v>
      </c>
      <c r="S38" s="4">
        <v>0</v>
      </c>
      <c r="T38" s="4">
        <v>1</v>
      </c>
      <c r="U38" s="4">
        <v>1</v>
      </c>
      <c r="V38" s="4">
        <v>0</v>
      </c>
      <c r="W38" s="4">
        <v>0</v>
      </c>
    </row>
    <row r="39" spans="1:23" x14ac:dyDescent="0.3">
      <c r="A39" s="11" t="s">
        <v>73</v>
      </c>
      <c r="B39" s="12" t="s">
        <v>74</v>
      </c>
      <c r="C39" s="13" t="s">
        <v>294</v>
      </c>
      <c r="D39" s="8" t="s">
        <v>7</v>
      </c>
      <c r="E39" s="5" t="s">
        <v>18</v>
      </c>
      <c r="F39" s="5">
        <v>1</v>
      </c>
      <c r="G39" s="49">
        <v>0</v>
      </c>
      <c r="H39" s="49">
        <v>0</v>
      </c>
      <c r="I39" s="49">
        <v>0</v>
      </c>
      <c r="J39" s="57">
        <v>0</v>
      </c>
      <c r="K39" s="49"/>
      <c r="L39" s="49"/>
      <c r="M39" s="49"/>
      <c r="N39" s="49"/>
      <c r="O39" s="58">
        <v>0</v>
      </c>
      <c r="P39" s="4">
        <v>0</v>
      </c>
      <c r="Q39" s="4">
        <v>0</v>
      </c>
      <c r="R39" s="4">
        <v>0</v>
      </c>
      <c r="S39" s="4">
        <v>0</v>
      </c>
      <c r="T39" s="4">
        <v>1</v>
      </c>
      <c r="U39" s="4">
        <v>4</v>
      </c>
      <c r="V39" s="4">
        <v>0</v>
      </c>
      <c r="W39" s="4">
        <v>0</v>
      </c>
    </row>
    <row r="40" spans="1:23" x14ac:dyDescent="0.3">
      <c r="A40" s="11" t="s">
        <v>75</v>
      </c>
      <c r="B40" s="12" t="s">
        <v>76</v>
      </c>
      <c r="C40" s="13"/>
      <c r="D40" s="8" t="s">
        <v>14</v>
      </c>
      <c r="E40" s="5" t="s">
        <v>11</v>
      </c>
      <c r="F40" s="5">
        <v>1</v>
      </c>
      <c r="G40" s="49">
        <v>1</v>
      </c>
      <c r="H40" s="21">
        <v>1</v>
      </c>
      <c r="I40" s="49">
        <v>0</v>
      </c>
      <c r="J40" s="57">
        <v>0</v>
      </c>
      <c r="K40" s="49"/>
      <c r="L40" s="49"/>
      <c r="M40" s="49"/>
      <c r="N40" s="49"/>
      <c r="O40" s="58">
        <v>0</v>
      </c>
      <c r="P40" s="4">
        <v>0</v>
      </c>
      <c r="Q40" s="4">
        <v>0</v>
      </c>
      <c r="R40" s="4">
        <v>0</v>
      </c>
      <c r="S40" s="4">
        <v>1</v>
      </c>
      <c r="T40" s="4">
        <v>1</v>
      </c>
      <c r="U40" s="4">
        <v>2</v>
      </c>
      <c r="V40" s="4">
        <v>1</v>
      </c>
      <c r="W40" s="4">
        <v>0</v>
      </c>
    </row>
    <row r="41" spans="1:23" x14ac:dyDescent="0.3">
      <c r="A41" s="11" t="s">
        <v>77</v>
      </c>
      <c r="B41" s="12" t="s">
        <v>78</v>
      </c>
      <c r="C41" s="13" t="s">
        <v>59</v>
      </c>
      <c r="D41" s="8" t="s">
        <v>79</v>
      </c>
      <c r="E41" s="5" t="s">
        <v>11</v>
      </c>
      <c r="F41" s="5">
        <v>1</v>
      </c>
      <c r="G41" s="49">
        <v>0</v>
      </c>
      <c r="H41" s="21">
        <v>1</v>
      </c>
      <c r="I41" s="49">
        <v>0</v>
      </c>
      <c r="J41" s="57">
        <v>0</v>
      </c>
      <c r="K41" s="49"/>
      <c r="L41" s="49"/>
      <c r="M41" s="49"/>
      <c r="N41" s="49"/>
      <c r="O41" s="58">
        <v>0</v>
      </c>
      <c r="P41" s="4">
        <v>0</v>
      </c>
      <c r="Q41" s="4">
        <v>0</v>
      </c>
      <c r="R41" s="4">
        <v>0</v>
      </c>
      <c r="S41" s="4">
        <v>1</v>
      </c>
      <c r="T41" s="4">
        <v>1</v>
      </c>
      <c r="U41" s="4">
        <v>1</v>
      </c>
      <c r="V41" s="4">
        <v>1</v>
      </c>
      <c r="W41" s="4">
        <v>0</v>
      </c>
    </row>
    <row r="42" spans="1:23" x14ac:dyDescent="0.3">
      <c r="A42" s="11" t="s">
        <v>80</v>
      </c>
      <c r="B42" s="12" t="s">
        <v>81</v>
      </c>
      <c r="C42" s="13" t="s">
        <v>10</v>
      </c>
      <c r="D42" s="8" t="s">
        <v>7</v>
      </c>
      <c r="E42" s="5" t="s">
        <v>18</v>
      </c>
      <c r="F42" s="5">
        <v>1</v>
      </c>
      <c r="G42" s="49">
        <v>0</v>
      </c>
      <c r="H42" s="49">
        <v>0</v>
      </c>
      <c r="I42" s="49">
        <v>0</v>
      </c>
      <c r="J42" s="57">
        <v>0</v>
      </c>
      <c r="K42" s="49"/>
      <c r="L42" s="49"/>
      <c r="M42" s="49"/>
      <c r="N42" s="49"/>
      <c r="O42" s="58">
        <v>0</v>
      </c>
      <c r="P42" s="4">
        <v>0</v>
      </c>
      <c r="Q42" s="4">
        <v>0</v>
      </c>
      <c r="R42" s="4">
        <v>0</v>
      </c>
      <c r="S42" s="4">
        <v>0</v>
      </c>
      <c r="T42" s="4">
        <v>1</v>
      </c>
      <c r="U42" s="4">
        <v>2</v>
      </c>
      <c r="V42" s="4">
        <v>0</v>
      </c>
      <c r="W42" s="4">
        <v>0</v>
      </c>
    </row>
    <row r="43" spans="1:23" x14ac:dyDescent="0.3">
      <c r="A43" s="11" t="s">
        <v>82</v>
      </c>
      <c r="B43" s="12" t="s">
        <v>83</v>
      </c>
      <c r="C43" s="13" t="s">
        <v>59</v>
      </c>
      <c r="D43" s="8" t="s">
        <v>7</v>
      </c>
      <c r="E43" s="5" t="s">
        <v>8</v>
      </c>
      <c r="F43" s="5">
        <v>0</v>
      </c>
      <c r="G43" s="49">
        <v>0</v>
      </c>
      <c r="H43" s="49">
        <v>0</v>
      </c>
      <c r="I43" s="49">
        <v>0</v>
      </c>
      <c r="J43" s="57">
        <v>0</v>
      </c>
      <c r="K43" s="49"/>
      <c r="L43" s="49"/>
      <c r="M43" s="49"/>
      <c r="N43" s="49"/>
      <c r="O43" s="58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</row>
    <row r="44" spans="1:23" x14ac:dyDescent="0.3">
      <c r="A44" s="11" t="s">
        <v>84</v>
      </c>
      <c r="B44" s="12" t="s">
        <v>85</v>
      </c>
      <c r="C44" s="13" t="s">
        <v>10</v>
      </c>
      <c r="D44" s="8" t="s">
        <v>7</v>
      </c>
      <c r="E44" s="5" t="s">
        <v>11</v>
      </c>
      <c r="F44" s="5">
        <v>1</v>
      </c>
      <c r="G44" s="49">
        <v>3</v>
      </c>
      <c r="H44" s="21">
        <v>1</v>
      </c>
      <c r="I44" s="49">
        <v>0</v>
      </c>
      <c r="J44" s="57">
        <v>0</v>
      </c>
      <c r="K44" s="49"/>
      <c r="L44" s="49"/>
      <c r="M44" s="49"/>
      <c r="N44" s="49"/>
      <c r="O44" s="58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</row>
    <row r="45" spans="1:23" x14ac:dyDescent="0.3">
      <c r="A45" s="11" t="s">
        <v>86</v>
      </c>
      <c r="B45" s="12" t="s">
        <v>87</v>
      </c>
      <c r="C45" s="13" t="s">
        <v>10</v>
      </c>
      <c r="D45" s="8" t="s">
        <v>7</v>
      </c>
      <c r="E45" s="5" t="s">
        <v>8</v>
      </c>
      <c r="F45" s="5">
        <v>0</v>
      </c>
      <c r="G45" s="49">
        <v>1</v>
      </c>
      <c r="H45" s="49">
        <v>0</v>
      </c>
      <c r="I45" s="49">
        <v>0</v>
      </c>
      <c r="J45" s="57">
        <v>0</v>
      </c>
      <c r="K45" s="49"/>
      <c r="L45" s="49"/>
      <c r="M45" s="49"/>
      <c r="N45" s="49"/>
      <c r="O45" s="58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</row>
    <row r="46" spans="1:23" ht="27.6" x14ac:dyDescent="0.3">
      <c r="A46" s="11" t="s">
        <v>246</v>
      </c>
      <c r="B46" s="12" t="s">
        <v>88</v>
      </c>
      <c r="C46" s="13" t="s">
        <v>10</v>
      </c>
      <c r="D46" s="8" t="s">
        <v>7</v>
      </c>
      <c r="E46" s="5" t="s">
        <v>18</v>
      </c>
      <c r="F46" s="5">
        <v>1</v>
      </c>
      <c r="G46" s="49">
        <v>1</v>
      </c>
      <c r="H46" s="49">
        <v>0</v>
      </c>
      <c r="I46" s="49">
        <v>0</v>
      </c>
      <c r="J46" s="57">
        <v>0</v>
      </c>
      <c r="K46" s="49"/>
      <c r="L46" s="49"/>
      <c r="M46" s="49"/>
      <c r="N46" s="49"/>
      <c r="O46" s="58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</row>
    <row r="47" spans="1:23" x14ac:dyDescent="0.3">
      <c r="A47" s="11" t="s">
        <v>89</v>
      </c>
      <c r="B47" s="12" t="s">
        <v>90</v>
      </c>
      <c r="C47" s="13"/>
      <c r="D47" s="8" t="s">
        <v>7</v>
      </c>
      <c r="E47" s="5" t="s">
        <v>11</v>
      </c>
      <c r="F47" s="5">
        <v>1</v>
      </c>
      <c r="G47" s="49">
        <v>1</v>
      </c>
      <c r="H47" s="21">
        <v>1</v>
      </c>
      <c r="I47" s="49">
        <v>0</v>
      </c>
      <c r="J47" s="57">
        <v>0</v>
      </c>
      <c r="K47" s="49"/>
      <c r="L47" s="49"/>
      <c r="M47" s="49"/>
      <c r="N47" s="49"/>
      <c r="O47" s="58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</row>
    <row r="48" spans="1:23" x14ac:dyDescent="0.3">
      <c r="A48" s="11" t="s">
        <v>91</v>
      </c>
      <c r="B48" s="12" t="s">
        <v>92</v>
      </c>
      <c r="C48" s="13" t="s">
        <v>10</v>
      </c>
      <c r="D48" s="8" t="s">
        <v>46</v>
      </c>
      <c r="E48" s="5" t="s">
        <v>11</v>
      </c>
      <c r="F48" s="5">
        <v>1</v>
      </c>
      <c r="G48" s="49">
        <v>1</v>
      </c>
      <c r="H48" s="21">
        <v>1</v>
      </c>
      <c r="I48" s="49">
        <v>3</v>
      </c>
      <c r="J48" s="57">
        <v>1</v>
      </c>
      <c r="K48" s="49"/>
      <c r="L48" s="49"/>
      <c r="M48" s="49"/>
      <c r="N48" s="49">
        <v>1</v>
      </c>
      <c r="O48" s="58">
        <v>1</v>
      </c>
      <c r="P48" s="4">
        <v>0</v>
      </c>
      <c r="Q48" s="5">
        <v>1</v>
      </c>
      <c r="R48" s="4">
        <v>1</v>
      </c>
      <c r="S48" s="4">
        <v>2</v>
      </c>
      <c r="T48" s="4">
        <v>1</v>
      </c>
      <c r="U48" s="4">
        <v>2</v>
      </c>
      <c r="V48" s="4">
        <v>1</v>
      </c>
      <c r="W48" s="4">
        <v>1</v>
      </c>
    </row>
    <row r="49" spans="1:23" x14ac:dyDescent="0.3">
      <c r="A49" s="11" t="s">
        <v>93</v>
      </c>
      <c r="B49" s="12" t="s">
        <v>94</v>
      </c>
      <c r="C49" s="13" t="s">
        <v>294</v>
      </c>
      <c r="D49" s="8" t="s">
        <v>95</v>
      </c>
      <c r="E49" s="5" t="s">
        <v>18</v>
      </c>
      <c r="F49" s="5">
        <v>1</v>
      </c>
      <c r="G49" s="49">
        <v>0</v>
      </c>
      <c r="H49" s="21">
        <v>1</v>
      </c>
      <c r="I49" s="49">
        <v>0</v>
      </c>
      <c r="J49" s="57">
        <v>0</v>
      </c>
      <c r="K49" s="49"/>
      <c r="L49" s="49"/>
      <c r="M49" s="49"/>
      <c r="N49" s="49"/>
      <c r="O49" s="58">
        <v>0</v>
      </c>
      <c r="P49" s="4">
        <v>0</v>
      </c>
      <c r="Q49" s="4">
        <v>1</v>
      </c>
      <c r="R49" s="4">
        <v>0</v>
      </c>
      <c r="S49" s="4">
        <v>0</v>
      </c>
      <c r="T49" s="4">
        <v>1</v>
      </c>
      <c r="U49" s="5">
        <v>11</v>
      </c>
      <c r="V49" s="4">
        <v>1</v>
      </c>
      <c r="W49" s="4">
        <v>0</v>
      </c>
    </row>
    <row r="50" spans="1:23" x14ac:dyDescent="0.3">
      <c r="A50" s="11" t="s">
        <v>96</v>
      </c>
      <c r="B50" s="12" t="s">
        <v>97</v>
      </c>
      <c r="C50" s="13"/>
      <c r="D50" s="8" t="s">
        <v>7</v>
      </c>
      <c r="E50" s="5" t="s">
        <v>11</v>
      </c>
      <c r="F50" s="5">
        <v>1</v>
      </c>
      <c r="G50" s="49">
        <v>1</v>
      </c>
      <c r="H50" s="21">
        <v>1</v>
      </c>
      <c r="I50" s="49">
        <v>0</v>
      </c>
      <c r="J50" s="57">
        <v>0</v>
      </c>
      <c r="K50" s="49"/>
      <c r="L50" s="49"/>
      <c r="M50" s="49"/>
      <c r="N50" s="49"/>
      <c r="O50" s="58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5">
        <v>0</v>
      </c>
      <c r="V50" s="4">
        <v>0</v>
      </c>
      <c r="W50" s="4">
        <v>0</v>
      </c>
    </row>
    <row r="51" spans="1:23" x14ac:dyDescent="0.3">
      <c r="A51" s="11" t="s">
        <v>98</v>
      </c>
      <c r="B51" s="12" t="s">
        <v>99</v>
      </c>
      <c r="C51" s="13" t="s">
        <v>10</v>
      </c>
      <c r="D51" s="8" t="s">
        <v>62</v>
      </c>
      <c r="E51" s="5" t="s">
        <v>3</v>
      </c>
      <c r="F51" s="5">
        <v>1</v>
      </c>
      <c r="G51" s="49">
        <v>2</v>
      </c>
      <c r="H51" s="21">
        <v>1</v>
      </c>
      <c r="I51" s="49">
        <v>2</v>
      </c>
      <c r="J51" s="57">
        <v>0</v>
      </c>
      <c r="K51" s="49"/>
      <c r="L51" s="49"/>
      <c r="M51" s="49"/>
      <c r="N51" s="49">
        <v>1</v>
      </c>
      <c r="O51" s="58">
        <v>1</v>
      </c>
      <c r="P51" s="4">
        <v>1</v>
      </c>
      <c r="Q51" s="4">
        <v>1</v>
      </c>
      <c r="R51" s="4">
        <v>0</v>
      </c>
      <c r="S51" s="4">
        <v>0</v>
      </c>
      <c r="T51" s="4">
        <v>1</v>
      </c>
      <c r="U51" s="5">
        <v>5</v>
      </c>
      <c r="V51" s="4">
        <v>1</v>
      </c>
      <c r="W51" s="4">
        <v>0</v>
      </c>
    </row>
    <row r="52" spans="1:23" x14ac:dyDescent="0.3">
      <c r="A52" s="11" t="s">
        <v>100</v>
      </c>
      <c r="B52" s="12" t="s">
        <v>101</v>
      </c>
      <c r="C52" s="13" t="s">
        <v>6</v>
      </c>
      <c r="D52" s="8" t="s">
        <v>46</v>
      </c>
      <c r="E52" s="5" t="s">
        <v>11</v>
      </c>
      <c r="F52" s="5">
        <v>1</v>
      </c>
      <c r="G52" s="49">
        <v>0</v>
      </c>
      <c r="H52" s="21">
        <v>1</v>
      </c>
      <c r="I52" s="49">
        <v>0</v>
      </c>
      <c r="J52" s="57">
        <v>0</v>
      </c>
      <c r="K52" s="49"/>
      <c r="L52" s="49"/>
      <c r="M52" s="49"/>
      <c r="N52" s="49"/>
      <c r="O52" s="58">
        <v>0</v>
      </c>
      <c r="P52" s="4">
        <v>0</v>
      </c>
      <c r="Q52" s="4">
        <v>1</v>
      </c>
      <c r="R52" s="4">
        <v>0</v>
      </c>
      <c r="S52" s="4">
        <v>1</v>
      </c>
      <c r="T52" s="4">
        <v>1</v>
      </c>
      <c r="U52" s="5">
        <v>8</v>
      </c>
      <c r="V52" s="4">
        <v>1</v>
      </c>
      <c r="W52" s="4">
        <v>0</v>
      </c>
    </row>
    <row r="53" spans="1:23" x14ac:dyDescent="0.3">
      <c r="A53" s="11" t="s">
        <v>102</v>
      </c>
      <c r="B53" s="12" t="s">
        <v>103</v>
      </c>
      <c r="C53" s="13" t="s">
        <v>10</v>
      </c>
      <c r="D53" s="8" t="s">
        <v>7</v>
      </c>
      <c r="E53" s="5" t="s">
        <v>3</v>
      </c>
      <c r="F53" s="5">
        <v>1</v>
      </c>
      <c r="G53" s="49">
        <v>2</v>
      </c>
      <c r="H53" s="21">
        <v>1</v>
      </c>
      <c r="I53" s="49">
        <v>0</v>
      </c>
      <c r="J53" s="57">
        <v>0</v>
      </c>
      <c r="K53" s="49"/>
      <c r="L53" s="49"/>
      <c r="M53" s="49"/>
      <c r="N53" s="49"/>
      <c r="O53" s="58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</row>
    <row r="54" spans="1:23" x14ac:dyDescent="0.3">
      <c r="A54" s="11" t="s">
        <v>247</v>
      </c>
      <c r="B54" s="12" t="s">
        <v>104</v>
      </c>
      <c r="C54" s="13" t="s">
        <v>6</v>
      </c>
      <c r="D54" s="8" t="s">
        <v>7</v>
      </c>
      <c r="E54" s="5" t="s">
        <v>18</v>
      </c>
      <c r="F54" s="5">
        <v>1</v>
      </c>
      <c r="G54" s="49">
        <v>0</v>
      </c>
      <c r="H54" s="49">
        <v>0</v>
      </c>
      <c r="I54" s="49">
        <v>0</v>
      </c>
      <c r="J54" s="57">
        <v>0</v>
      </c>
      <c r="K54" s="49"/>
      <c r="L54" s="49"/>
      <c r="M54" s="49"/>
      <c r="N54" s="49"/>
      <c r="O54" s="58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</row>
    <row r="55" spans="1:23" x14ac:dyDescent="0.3">
      <c r="A55" s="11" t="s">
        <v>105</v>
      </c>
      <c r="B55" s="12" t="s">
        <v>106</v>
      </c>
      <c r="C55" s="13" t="s">
        <v>10</v>
      </c>
      <c r="D55" s="8" t="s">
        <v>46</v>
      </c>
      <c r="E55" s="5" t="s">
        <v>18</v>
      </c>
      <c r="F55" s="5">
        <v>1</v>
      </c>
      <c r="G55" s="49">
        <v>0</v>
      </c>
      <c r="H55" s="21">
        <v>1</v>
      </c>
      <c r="I55" s="49">
        <v>0</v>
      </c>
      <c r="J55" s="57">
        <v>0</v>
      </c>
      <c r="K55" s="49"/>
      <c r="L55" s="49"/>
      <c r="M55" s="49"/>
      <c r="N55" s="49"/>
      <c r="O55" s="58">
        <v>0</v>
      </c>
      <c r="P55" s="4">
        <v>0</v>
      </c>
      <c r="Q55" s="4">
        <v>1</v>
      </c>
      <c r="R55" s="4">
        <v>0</v>
      </c>
      <c r="S55" s="4">
        <v>0</v>
      </c>
      <c r="T55" s="4">
        <v>1</v>
      </c>
      <c r="U55" s="5">
        <v>0</v>
      </c>
      <c r="V55" s="4">
        <v>0</v>
      </c>
      <c r="W55" s="4">
        <v>0</v>
      </c>
    </row>
    <row r="56" spans="1:23" x14ac:dyDescent="0.3">
      <c r="A56" s="11" t="s">
        <v>107</v>
      </c>
      <c r="B56" s="12" t="s">
        <v>108</v>
      </c>
      <c r="C56" s="13" t="s">
        <v>10</v>
      </c>
      <c r="D56" s="8" t="s">
        <v>46</v>
      </c>
      <c r="E56" s="5" t="s">
        <v>11</v>
      </c>
      <c r="F56" s="5">
        <v>1</v>
      </c>
      <c r="G56" s="49">
        <v>0</v>
      </c>
      <c r="H56" s="21">
        <v>1</v>
      </c>
      <c r="I56" s="49">
        <v>0</v>
      </c>
      <c r="J56" s="57">
        <v>0</v>
      </c>
      <c r="K56" s="49"/>
      <c r="L56" s="49"/>
      <c r="M56" s="49"/>
      <c r="N56" s="49"/>
      <c r="O56" s="58">
        <v>0</v>
      </c>
      <c r="P56" s="4">
        <v>0</v>
      </c>
      <c r="Q56" s="4">
        <v>1</v>
      </c>
      <c r="R56" s="4">
        <v>0</v>
      </c>
      <c r="S56" s="4">
        <v>0</v>
      </c>
      <c r="T56" s="4">
        <v>1</v>
      </c>
      <c r="U56" s="5">
        <v>11</v>
      </c>
      <c r="V56" s="4">
        <v>1</v>
      </c>
      <c r="W56" s="4">
        <v>0</v>
      </c>
    </row>
    <row r="57" spans="1:23" x14ac:dyDescent="0.3">
      <c r="A57" s="11" t="s">
        <v>109</v>
      </c>
      <c r="B57" s="12" t="s">
        <v>110</v>
      </c>
      <c r="C57" s="13" t="s">
        <v>295</v>
      </c>
      <c r="D57" s="8" t="s">
        <v>7</v>
      </c>
      <c r="E57" s="5" t="s">
        <v>18</v>
      </c>
      <c r="F57" s="5">
        <v>1</v>
      </c>
      <c r="G57" s="49">
        <v>0</v>
      </c>
      <c r="H57" s="49">
        <v>0</v>
      </c>
      <c r="I57" s="49">
        <v>0</v>
      </c>
      <c r="J57" s="57">
        <v>0</v>
      </c>
      <c r="K57" s="49"/>
      <c r="L57" s="49"/>
      <c r="M57" s="49"/>
      <c r="N57" s="49"/>
      <c r="O57" s="58">
        <v>0</v>
      </c>
      <c r="P57" s="4">
        <v>0</v>
      </c>
      <c r="Q57" s="4">
        <v>0</v>
      </c>
      <c r="R57" s="4">
        <v>0</v>
      </c>
      <c r="S57" s="4">
        <v>0</v>
      </c>
      <c r="T57" s="4">
        <v>1</v>
      </c>
      <c r="U57" s="4">
        <v>1</v>
      </c>
      <c r="V57" s="4">
        <v>0</v>
      </c>
      <c r="W57" s="4">
        <v>0</v>
      </c>
    </row>
    <row r="58" spans="1:23" x14ac:dyDescent="0.3">
      <c r="A58" s="11" t="s">
        <v>111</v>
      </c>
      <c r="B58" s="12" t="s">
        <v>112</v>
      </c>
      <c r="C58" s="13" t="s">
        <v>295</v>
      </c>
      <c r="D58" s="8" t="s">
        <v>7</v>
      </c>
      <c r="E58" s="5" t="s">
        <v>18</v>
      </c>
      <c r="F58" s="5">
        <v>1</v>
      </c>
      <c r="G58" s="49">
        <v>0</v>
      </c>
      <c r="H58" s="49">
        <v>0</v>
      </c>
      <c r="I58" s="49">
        <v>0</v>
      </c>
      <c r="J58" s="57">
        <v>0</v>
      </c>
      <c r="K58" s="49"/>
      <c r="L58" s="49"/>
      <c r="M58" s="49"/>
      <c r="N58" s="49"/>
      <c r="O58" s="58">
        <v>0</v>
      </c>
      <c r="P58" s="4">
        <v>0</v>
      </c>
      <c r="Q58" s="4">
        <v>0</v>
      </c>
      <c r="R58" s="4">
        <v>0</v>
      </c>
      <c r="S58" s="4">
        <v>0</v>
      </c>
      <c r="T58" s="4">
        <v>1</v>
      </c>
      <c r="U58" s="4">
        <v>4</v>
      </c>
      <c r="V58" s="4">
        <v>0</v>
      </c>
      <c r="W58" s="4">
        <v>0</v>
      </c>
    </row>
    <row r="59" spans="1:23" x14ac:dyDescent="0.3">
      <c r="A59" s="11" t="s">
        <v>113</v>
      </c>
      <c r="B59" s="12" t="s">
        <v>114</v>
      </c>
      <c r="C59" s="13" t="s">
        <v>10</v>
      </c>
      <c r="D59" s="8" t="s">
        <v>62</v>
      </c>
      <c r="E59" s="5" t="s">
        <v>31</v>
      </c>
      <c r="F59" s="5">
        <v>1</v>
      </c>
      <c r="G59" s="49">
        <v>0</v>
      </c>
      <c r="H59" s="21">
        <v>1</v>
      </c>
      <c r="I59" s="49">
        <v>0</v>
      </c>
      <c r="J59" s="57">
        <v>0</v>
      </c>
      <c r="K59" s="49"/>
      <c r="L59" s="49"/>
      <c r="M59" s="49"/>
      <c r="N59" s="49"/>
      <c r="O59" s="58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</row>
    <row r="60" spans="1:23" x14ac:dyDescent="0.3">
      <c r="A60" s="11" t="s">
        <v>115</v>
      </c>
      <c r="B60" s="12" t="s">
        <v>116</v>
      </c>
      <c r="C60" s="13" t="s">
        <v>6</v>
      </c>
      <c r="D60" s="8" t="s">
        <v>7</v>
      </c>
      <c r="E60" s="5" t="s">
        <v>31</v>
      </c>
      <c r="F60" s="5">
        <v>1</v>
      </c>
      <c r="G60" s="49">
        <v>3</v>
      </c>
      <c r="H60" s="21">
        <v>1</v>
      </c>
      <c r="I60" s="49">
        <v>2</v>
      </c>
      <c r="J60" s="57">
        <v>0</v>
      </c>
      <c r="K60" s="49"/>
      <c r="L60" s="49"/>
      <c r="M60" s="49"/>
      <c r="N60" s="49">
        <v>1</v>
      </c>
      <c r="O60" s="58">
        <v>1</v>
      </c>
      <c r="P60" s="4">
        <v>1</v>
      </c>
      <c r="Q60" s="4">
        <v>0</v>
      </c>
      <c r="R60" s="4">
        <v>0</v>
      </c>
      <c r="S60" s="4">
        <v>0</v>
      </c>
      <c r="T60" s="4">
        <v>0</v>
      </c>
      <c r="U60" s="5">
        <v>3</v>
      </c>
      <c r="V60" s="4">
        <v>1</v>
      </c>
      <c r="W60" s="4">
        <v>0</v>
      </c>
    </row>
    <row r="61" spans="1:23" s="15" customFormat="1" x14ac:dyDescent="0.3">
      <c r="A61" s="2" t="s">
        <v>277</v>
      </c>
      <c r="B61" s="2"/>
      <c r="C61" s="33"/>
      <c r="D61" s="1"/>
      <c r="E61" s="3"/>
      <c r="F61" s="3">
        <f t="shared" ref="F61:W61" si="0">SUM(F4:F60)</f>
        <v>51</v>
      </c>
      <c r="G61" s="38">
        <f t="shared" si="0"/>
        <v>41</v>
      </c>
      <c r="H61" s="38">
        <f t="shared" si="0"/>
        <v>36</v>
      </c>
      <c r="I61" s="38">
        <f t="shared" si="0"/>
        <v>22</v>
      </c>
      <c r="J61" s="53">
        <f t="shared" si="0"/>
        <v>8</v>
      </c>
      <c r="K61" s="38">
        <f t="shared" si="0"/>
        <v>0</v>
      </c>
      <c r="L61" s="38">
        <f t="shared" si="0"/>
        <v>0</v>
      </c>
      <c r="M61" s="38">
        <f t="shared" si="0"/>
        <v>0</v>
      </c>
      <c r="N61" s="38">
        <f t="shared" si="0"/>
        <v>7</v>
      </c>
      <c r="O61" s="54">
        <f t="shared" si="0"/>
        <v>7</v>
      </c>
      <c r="P61" s="3">
        <f t="shared" si="0"/>
        <v>12</v>
      </c>
      <c r="Q61" s="3">
        <f t="shared" si="0"/>
        <v>14</v>
      </c>
      <c r="R61" s="3">
        <f t="shared" si="0"/>
        <v>7</v>
      </c>
      <c r="S61" s="3">
        <f t="shared" si="0"/>
        <v>26</v>
      </c>
      <c r="T61" s="3">
        <f t="shared" si="0"/>
        <v>32</v>
      </c>
      <c r="U61" s="3">
        <f t="shared" si="0"/>
        <v>146</v>
      </c>
      <c r="V61" s="3">
        <f t="shared" si="0"/>
        <v>25</v>
      </c>
      <c r="W61" s="3">
        <f t="shared" si="0"/>
        <v>3</v>
      </c>
    </row>
    <row r="62" spans="1:23" x14ac:dyDescent="0.3">
      <c r="A62" s="9" t="s">
        <v>232</v>
      </c>
      <c r="B62" s="9"/>
      <c r="C62" s="9"/>
      <c r="D62" s="9"/>
      <c r="E62" s="7"/>
      <c r="F62" s="7"/>
      <c r="G62" s="28"/>
      <c r="H62" s="26"/>
      <c r="I62" s="28"/>
      <c r="J62" s="61"/>
      <c r="K62" s="28"/>
      <c r="L62" s="28"/>
      <c r="M62" s="28"/>
      <c r="N62" s="28"/>
      <c r="O62" s="62"/>
      <c r="P62" s="16"/>
      <c r="Q62" s="7"/>
      <c r="R62" s="7"/>
      <c r="S62" s="7"/>
      <c r="T62" s="7"/>
      <c r="U62" s="6"/>
      <c r="V62" s="6"/>
      <c r="W62" s="6"/>
    </row>
    <row r="63" spans="1:23" x14ac:dyDescent="0.3">
      <c r="A63" s="11" t="s">
        <v>117</v>
      </c>
      <c r="B63" s="12" t="s">
        <v>118</v>
      </c>
      <c r="C63" s="13" t="s">
        <v>10</v>
      </c>
      <c r="D63" s="8" t="s">
        <v>14</v>
      </c>
      <c r="E63" s="5" t="s">
        <v>11</v>
      </c>
      <c r="F63" s="5">
        <v>1</v>
      </c>
      <c r="G63" s="21">
        <v>1</v>
      </c>
      <c r="H63" s="21">
        <v>1</v>
      </c>
      <c r="I63" s="21">
        <v>2</v>
      </c>
      <c r="J63" s="59">
        <v>1</v>
      </c>
      <c r="K63" s="21"/>
      <c r="L63" s="21"/>
      <c r="M63" s="21"/>
      <c r="N63" s="21"/>
      <c r="O63" s="60">
        <v>1</v>
      </c>
      <c r="P63" s="5">
        <v>0</v>
      </c>
      <c r="Q63" s="5">
        <v>1</v>
      </c>
      <c r="R63" s="5">
        <v>0</v>
      </c>
      <c r="S63" s="5">
        <v>0</v>
      </c>
      <c r="T63" s="5">
        <v>1</v>
      </c>
      <c r="U63" s="5">
        <v>10</v>
      </c>
      <c r="V63" s="5">
        <v>1</v>
      </c>
      <c r="W63" s="5">
        <v>0</v>
      </c>
    </row>
    <row r="64" spans="1:23" s="22" customFormat="1" x14ac:dyDescent="0.3">
      <c r="A64" s="17" t="s">
        <v>119</v>
      </c>
      <c r="B64" s="18" t="s">
        <v>120</v>
      </c>
      <c r="C64" s="19" t="s">
        <v>10</v>
      </c>
      <c r="D64" s="20" t="s">
        <v>7</v>
      </c>
      <c r="E64" s="21" t="s">
        <v>18</v>
      </c>
      <c r="F64" s="21">
        <v>1</v>
      </c>
      <c r="G64" s="49">
        <v>1</v>
      </c>
      <c r="H64" s="21">
        <v>0</v>
      </c>
      <c r="I64" s="21">
        <v>1</v>
      </c>
      <c r="J64" s="59">
        <v>0</v>
      </c>
      <c r="K64" s="21"/>
      <c r="L64" s="21"/>
      <c r="M64" s="21"/>
      <c r="N64" s="21"/>
      <c r="O64" s="60">
        <v>1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</row>
    <row r="65" spans="1:23" s="22" customFormat="1" x14ac:dyDescent="0.3">
      <c r="A65" s="17" t="s">
        <v>121</v>
      </c>
      <c r="B65" s="18" t="s">
        <v>122</v>
      </c>
      <c r="C65" s="19"/>
      <c r="D65" s="20" t="s">
        <v>14</v>
      </c>
      <c r="E65" s="21" t="s">
        <v>11</v>
      </c>
      <c r="F65" s="21">
        <v>1</v>
      </c>
      <c r="G65" s="21">
        <v>1</v>
      </c>
      <c r="H65" s="21">
        <v>0</v>
      </c>
      <c r="I65" s="21">
        <v>2</v>
      </c>
      <c r="J65" s="59">
        <v>1</v>
      </c>
      <c r="K65" s="21"/>
      <c r="L65" s="21"/>
      <c r="M65" s="21"/>
      <c r="N65" s="21">
        <v>1</v>
      </c>
      <c r="O65" s="60">
        <v>0</v>
      </c>
      <c r="P65" s="21">
        <v>1</v>
      </c>
      <c r="Q65" s="21">
        <v>0</v>
      </c>
      <c r="R65" s="21">
        <v>0</v>
      </c>
      <c r="S65" s="21">
        <v>0</v>
      </c>
      <c r="T65" s="21">
        <v>0</v>
      </c>
      <c r="U65" s="21">
        <v>8</v>
      </c>
      <c r="V65" s="21">
        <v>1</v>
      </c>
      <c r="W65" s="21">
        <v>0</v>
      </c>
    </row>
    <row r="66" spans="1:23" s="22" customFormat="1" x14ac:dyDescent="0.3">
      <c r="A66" s="17" t="s">
        <v>123</v>
      </c>
      <c r="B66" s="18" t="s">
        <v>124</v>
      </c>
      <c r="C66" s="19"/>
      <c r="D66" s="20" t="s">
        <v>7</v>
      </c>
      <c r="E66" s="21" t="s">
        <v>11</v>
      </c>
      <c r="F66" s="21">
        <v>1</v>
      </c>
      <c r="G66" s="49">
        <v>1</v>
      </c>
      <c r="H66" s="21">
        <v>1</v>
      </c>
      <c r="I66" s="21">
        <v>2</v>
      </c>
      <c r="J66" s="59">
        <v>1</v>
      </c>
      <c r="K66" s="21"/>
      <c r="L66" s="21"/>
      <c r="M66" s="21"/>
      <c r="N66" s="21"/>
      <c r="O66" s="60">
        <v>1</v>
      </c>
      <c r="P66" s="21">
        <v>0</v>
      </c>
      <c r="Q66" s="21">
        <v>1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</row>
    <row r="67" spans="1:23" s="22" customFormat="1" x14ac:dyDescent="0.3">
      <c r="A67" s="17" t="s">
        <v>125</v>
      </c>
      <c r="B67" s="18" t="s">
        <v>126</v>
      </c>
      <c r="C67" s="19"/>
      <c r="D67" s="20" t="s">
        <v>7</v>
      </c>
      <c r="E67" s="21" t="s">
        <v>11</v>
      </c>
      <c r="F67" s="21">
        <v>1</v>
      </c>
      <c r="G67" s="49">
        <v>3</v>
      </c>
      <c r="H67" s="21">
        <v>1</v>
      </c>
      <c r="I67" s="21">
        <v>2</v>
      </c>
      <c r="J67" s="59">
        <v>1</v>
      </c>
      <c r="K67" s="21"/>
      <c r="L67" s="21"/>
      <c r="M67" s="21"/>
      <c r="N67" s="21">
        <v>1</v>
      </c>
      <c r="O67" s="60">
        <v>0</v>
      </c>
      <c r="P67" s="21">
        <v>1</v>
      </c>
      <c r="Q67" s="21">
        <v>1</v>
      </c>
      <c r="R67" s="21">
        <v>0</v>
      </c>
      <c r="S67" s="21">
        <v>0</v>
      </c>
      <c r="T67" s="21">
        <v>1</v>
      </c>
      <c r="U67" s="21">
        <v>3</v>
      </c>
      <c r="V67" s="21">
        <v>0</v>
      </c>
      <c r="W67" s="21">
        <v>1</v>
      </c>
    </row>
    <row r="68" spans="1:23" s="22" customFormat="1" x14ac:dyDescent="0.3">
      <c r="A68" s="17" t="s">
        <v>127</v>
      </c>
      <c r="B68" s="18" t="s">
        <v>128</v>
      </c>
      <c r="C68" s="19" t="s">
        <v>6</v>
      </c>
      <c r="D68" s="20" t="s">
        <v>7</v>
      </c>
      <c r="E68" s="21" t="s">
        <v>18</v>
      </c>
      <c r="F68" s="21">
        <v>1</v>
      </c>
      <c r="G68" s="49">
        <v>1</v>
      </c>
      <c r="H68" s="21">
        <v>0</v>
      </c>
      <c r="I68" s="21">
        <v>0</v>
      </c>
      <c r="J68" s="59">
        <v>0</v>
      </c>
      <c r="K68" s="21"/>
      <c r="L68" s="21"/>
      <c r="M68" s="21"/>
      <c r="N68" s="21"/>
      <c r="O68" s="60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2</v>
      </c>
      <c r="V68" s="21">
        <v>0</v>
      </c>
      <c r="W68" s="21">
        <v>0</v>
      </c>
    </row>
    <row r="69" spans="1:23" x14ac:dyDescent="0.3">
      <c r="A69" s="11" t="s">
        <v>129</v>
      </c>
      <c r="B69" s="12" t="s">
        <v>130</v>
      </c>
      <c r="C69" s="13" t="s">
        <v>294</v>
      </c>
      <c r="D69" s="8" t="s">
        <v>14</v>
      </c>
      <c r="E69" s="5" t="s">
        <v>11</v>
      </c>
      <c r="F69" s="5">
        <v>1</v>
      </c>
      <c r="G69" s="49">
        <v>1</v>
      </c>
      <c r="H69" s="21">
        <v>1</v>
      </c>
      <c r="I69" s="21">
        <v>0</v>
      </c>
      <c r="J69" s="59">
        <v>0</v>
      </c>
      <c r="K69" s="21"/>
      <c r="L69" s="21"/>
      <c r="M69" s="21"/>
      <c r="N69" s="21"/>
      <c r="O69" s="60">
        <v>0</v>
      </c>
      <c r="P69" s="5">
        <v>0</v>
      </c>
      <c r="Q69" s="5">
        <v>1</v>
      </c>
      <c r="R69" s="5">
        <v>0</v>
      </c>
      <c r="S69" s="5">
        <v>0</v>
      </c>
      <c r="T69" s="5">
        <v>1</v>
      </c>
      <c r="U69" s="5">
        <v>5</v>
      </c>
      <c r="V69" s="5">
        <v>1</v>
      </c>
      <c r="W69" s="5">
        <v>0</v>
      </c>
    </row>
    <row r="70" spans="1:23" s="15" customFormat="1" x14ac:dyDescent="0.3">
      <c r="A70" s="2" t="s">
        <v>278</v>
      </c>
      <c r="B70" s="2"/>
      <c r="C70" s="33"/>
      <c r="D70" s="1"/>
      <c r="E70" s="3"/>
      <c r="F70" s="3">
        <f t="shared" ref="F70:W70" si="1">SUM(F63:F69)</f>
        <v>7</v>
      </c>
      <c r="G70" s="38">
        <f t="shared" si="1"/>
        <v>9</v>
      </c>
      <c r="H70" s="38">
        <f t="shared" si="1"/>
        <v>4</v>
      </c>
      <c r="I70" s="38">
        <f t="shared" si="1"/>
        <v>9</v>
      </c>
      <c r="J70" s="53">
        <f t="shared" si="1"/>
        <v>4</v>
      </c>
      <c r="K70" s="38">
        <f t="shared" si="1"/>
        <v>0</v>
      </c>
      <c r="L70" s="38">
        <f t="shared" si="1"/>
        <v>0</v>
      </c>
      <c r="M70" s="38">
        <f t="shared" si="1"/>
        <v>0</v>
      </c>
      <c r="N70" s="38">
        <f t="shared" si="1"/>
        <v>2</v>
      </c>
      <c r="O70" s="54">
        <f t="shared" si="1"/>
        <v>3</v>
      </c>
      <c r="P70" s="3">
        <f t="shared" si="1"/>
        <v>2</v>
      </c>
      <c r="Q70" s="3">
        <f t="shared" si="1"/>
        <v>4</v>
      </c>
      <c r="R70" s="3">
        <f t="shared" si="1"/>
        <v>0</v>
      </c>
      <c r="S70" s="3">
        <f t="shared" si="1"/>
        <v>0</v>
      </c>
      <c r="T70" s="3">
        <f t="shared" si="1"/>
        <v>3</v>
      </c>
      <c r="U70" s="3">
        <f t="shared" si="1"/>
        <v>28</v>
      </c>
      <c r="V70" s="3">
        <f t="shared" si="1"/>
        <v>3</v>
      </c>
      <c r="W70" s="3">
        <f t="shared" si="1"/>
        <v>1</v>
      </c>
    </row>
    <row r="71" spans="1:23" x14ac:dyDescent="0.3">
      <c r="A71" s="9" t="s">
        <v>233</v>
      </c>
      <c r="B71" s="9"/>
      <c r="C71" s="9"/>
      <c r="D71" s="9"/>
      <c r="E71" s="7"/>
      <c r="F71" s="7"/>
      <c r="G71" s="28"/>
      <c r="H71" s="26"/>
      <c r="I71" s="28"/>
      <c r="J71" s="61"/>
      <c r="K71" s="28"/>
      <c r="L71" s="28"/>
      <c r="M71" s="28"/>
      <c r="N71" s="28"/>
      <c r="O71" s="62"/>
      <c r="P71" s="16"/>
      <c r="Q71" s="7"/>
      <c r="R71" s="7"/>
      <c r="S71" s="7"/>
      <c r="T71" s="7"/>
      <c r="U71" s="6"/>
      <c r="V71" s="6"/>
      <c r="W71" s="6"/>
    </row>
    <row r="72" spans="1:23" x14ac:dyDescent="0.3">
      <c r="A72" s="11" t="s">
        <v>131</v>
      </c>
      <c r="B72" s="12" t="s">
        <v>132</v>
      </c>
      <c r="C72" s="13"/>
      <c r="D72" s="8" t="s">
        <v>133</v>
      </c>
      <c r="E72" s="5" t="s">
        <v>11</v>
      </c>
      <c r="F72" s="5">
        <v>0</v>
      </c>
      <c r="G72" s="21">
        <v>1</v>
      </c>
      <c r="H72" s="21">
        <v>0</v>
      </c>
      <c r="I72" s="21">
        <v>0</v>
      </c>
      <c r="J72" s="59">
        <v>0</v>
      </c>
      <c r="K72" s="21"/>
      <c r="L72" s="21"/>
      <c r="M72" s="21"/>
      <c r="N72" s="21"/>
      <c r="O72" s="60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</row>
    <row r="73" spans="1:23" x14ac:dyDescent="0.3">
      <c r="A73" s="2" t="s">
        <v>279</v>
      </c>
      <c r="B73" s="2"/>
      <c r="C73" s="33"/>
      <c r="D73" s="1"/>
      <c r="E73" s="3"/>
      <c r="F73" s="3">
        <f t="shared" ref="F73:W73" si="2">F72</f>
        <v>0</v>
      </c>
      <c r="G73" s="38">
        <f t="shared" si="2"/>
        <v>1</v>
      </c>
      <c r="H73" s="38">
        <f t="shared" si="2"/>
        <v>0</v>
      </c>
      <c r="I73" s="38">
        <f t="shared" si="2"/>
        <v>0</v>
      </c>
      <c r="J73" s="53">
        <f t="shared" si="2"/>
        <v>0</v>
      </c>
      <c r="K73" s="38">
        <f t="shared" si="2"/>
        <v>0</v>
      </c>
      <c r="L73" s="38">
        <f t="shared" si="2"/>
        <v>0</v>
      </c>
      <c r="M73" s="38">
        <f t="shared" si="2"/>
        <v>0</v>
      </c>
      <c r="N73" s="38">
        <f t="shared" si="2"/>
        <v>0</v>
      </c>
      <c r="O73" s="54">
        <f t="shared" si="2"/>
        <v>0</v>
      </c>
      <c r="P73" s="3">
        <f t="shared" si="2"/>
        <v>0</v>
      </c>
      <c r="Q73" s="3">
        <f t="shared" si="2"/>
        <v>0</v>
      </c>
      <c r="R73" s="3">
        <f t="shared" si="2"/>
        <v>0</v>
      </c>
      <c r="S73" s="3">
        <f t="shared" si="2"/>
        <v>0</v>
      </c>
      <c r="T73" s="3">
        <f t="shared" si="2"/>
        <v>0</v>
      </c>
      <c r="U73" s="3">
        <f t="shared" si="2"/>
        <v>0</v>
      </c>
      <c r="V73" s="3">
        <f t="shared" si="2"/>
        <v>0</v>
      </c>
      <c r="W73" s="3">
        <f t="shared" si="2"/>
        <v>0</v>
      </c>
    </row>
    <row r="74" spans="1:23" x14ac:dyDescent="0.3">
      <c r="A74" s="9" t="s">
        <v>234</v>
      </c>
      <c r="B74" s="9"/>
      <c r="C74" s="9"/>
      <c r="D74" s="9"/>
      <c r="E74" s="7"/>
      <c r="F74" s="7"/>
      <c r="G74" s="28"/>
      <c r="H74" s="26"/>
      <c r="I74" s="28"/>
      <c r="J74" s="61"/>
      <c r="K74" s="28"/>
      <c r="L74" s="28"/>
      <c r="M74" s="28"/>
      <c r="N74" s="28"/>
      <c r="O74" s="62"/>
      <c r="P74" s="16"/>
      <c r="Q74" s="7"/>
      <c r="R74" s="7"/>
      <c r="S74" s="7"/>
      <c r="T74" s="7"/>
      <c r="U74" s="6"/>
      <c r="V74" s="6"/>
      <c r="W74" s="6"/>
    </row>
    <row r="75" spans="1:23" x14ac:dyDescent="0.3">
      <c r="A75" s="11" t="s">
        <v>134</v>
      </c>
      <c r="B75" s="12" t="s">
        <v>135</v>
      </c>
      <c r="C75" s="13" t="s">
        <v>296</v>
      </c>
      <c r="D75" s="8" t="s">
        <v>136</v>
      </c>
      <c r="E75" s="5" t="s">
        <v>3</v>
      </c>
      <c r="F75" s="5">
        <v>1</v>
      </c>
      <c r="G75" s="49">
        <v>1</v>
      </c>
      <c r="H75" s="21">
        <v>1</v>
      </c>
      <c r="I75" s="49">
        <v>4</v>
      </c>
      <c r="J75" s="57">
        <v>1</v>
      </c>
      <c r="K75" s="49"/>
      <c r="L75" s="49"/>
      <c r="M75" s="49">
        <v>1</v>
      </c>
      <c r="N75" s="49">
        <v>1</v>
      </c>
      <c r="O75" s="58">
        <v>1</v>
      </c>
      <c r="P75" s="4">
        <v>0</v>
      </c>
      <c r="Q75" s="4">
        <v>0</v>
      </c>
      <c r="R75" s="4">
        <v>0</v>
      </c>
      <c r="S75" s="4">
        <v>0</v>
      </c>
      <c r="T75" s="4">
        <v>1</v>
      </c>
      <c r="U75" s="4">
        <v>8</v>
      </c>
      <c r="V75" s="4">
        <v>1</v>
      </c>
      <c r="W75" s="4">
        <v>1</v>
      </c>
    </row>
    <row r="76" spans="1:23" x14ac:dyDescent="0.3">
      <c r="A76" s="11" t="s">
        <v>137</v>
      </c>
      <c r="B76" s="12" t="s">
        <v>249</v>
      </c>
      <c r="C76" s="13" t="s">
        <v>295</v>
      </c>
      <c r="D76" s="20" t="s">
        <v>7</v>
      </c>
      <c r="E76" s="5" t="s">
        <v>18</v>
      </c>
      <c r="F76" s="5">
        <v>1</v>
      </c>
      <c r="G76" s="21">
        <v>1</v>
      </c>
      <c r="H76" s="21">
        <v>1</v>
      </c>
      <c r="I76" s="21">
        <v>3</v>
      </c>
      <c r="J76" s="59">
        <v>1</v>
      </c>
      <c r="K76" s="21"/>
      <c r="L76" s="21"/>
      <c r="M76" s="21"/>
      <c r="N76" s="21">
        <v>1</v>
      </c>
      <c r="O76" s="60">
        <v>1</v>
      </c>
      <c r="P76" s="5">
        <v>0</v>
      </c>
      <c r="Q76" s="5">
        <v>0</v>
      </c>
      <c r="R76" s="5">
        <v>0</v>
      </c>
      <c r="S76" s="5">
        <v>1</v>
      </c>
      <c r="T76" s="5">
        <v>1</v>
      </c>
      <c r="U76" s="5">
        <v>2</v>
      </c>
      <c r="V76" s="5">
        <v>0</v>
      </c>
      <c r="W76" s="5">
        <v>0</v>
      </c>
    </row>
    <row r="77" spans="1:23" x14ac:dyDescent="0.3">
      <c r="A77" s="11" t="s">
        <v>138</v>
      </c>
      <c r="B77" s="12" t="s">
        <v>139</v>
      </c>
      <c r="C77" s="13" t="s">
        <v>293</v>
      </c>
      <c r="D77" s="20" t="s">
        <v>7</v>
      </c>
      <c r="E77" s="5" t="s">
        <v>18</v>
      </c>
      <c r="F77" s="5">
        <v>1</v>
      </c>
      <c r="G77" s="21">
        <v>0</v>
      </c>
      <c r="H77" s="21">
        <v>0</v>
      </c>
      <c r="I77" s="21">
        <v>0</v>
      </c>
      <c r="J77" s="59">
        <v>0</v>
      </c>
      <c r="K77" s="21"/>
      <c r="L77" s="21"/>
      <c r="M77" s="21"/>
      <c r="N77" s="21"/>
      <c r="O77" s="60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</row>
    <row r="78" spans="1:23" x14ac:dyDescent="0.3">
      <c r="A78" s="2" t="s">
        <v>280</v>
      </c>
      <c r="B78" s="2"/>
      <c r="C78" s="33"/>
      <c r="D78" s="1"/>
      <c r="E78" s="3"/>
      <c r="F78" s="34">
        <f>SUM(F75:F77)</f>
        <v>3</v>
      </c>
      <c r="G78" s="50">
        <f t="shared" ref="G78:I78" si="3">SUM(G75:G77)</f>
        <v>2</v>
      </c>
      <c r="H78" s="50">
        <f t="shared" si="3"/>
        <v>2</v>
      </c>
      <c r="I78" s="50">
        <f t="shared" si="3"/>
        <v>7</v>
      </c>
      <c r="J78" s="63">
        <f t="shared" ref="J78:W78" si="4">SUM(J75:J77)</f>
        <v>2</v>
      </c>
      <c r="K78" s="50">
        <f t="shared" si="4"/>
        <v>0</v>
      </c>
      <c r="L78" s="50">
        <f t="shared" si="4"/>
        <v>0</v>
      </c>
      <c r="M78" s="50">
        <f t="shared" si="4"/>
        <v>1</v>
      </c>
      <c r="N78" s="50">
        <f t="shared" si="4"/>
        <v>2</v>
      </c>
      <c r="O78" s="64">
        <f t="shared" si="4"/>
        <v>2</v>
      </c>
      <c r="P78" s="34">
        <f t="shared" si="4"/>
        <v>0</v>
      </c>
      <c r="Q78" s="34">
        <f t="shared" si="4"/>
        <v>0</v>
      </c>
      <c r="R78" s="34">
        <f t="shared" si="4"/>
        <v>0</v>
      </c>
      <c r="S78" s="34">
        <f t="shared" si="4"/>
        <v>1</v>
      </c>
      <c r="T78" s="34">
        <f t="shared" si="4"/>
        <v>2</v>
      </c>
      <c r="U78" s="34">
        <f t="shared" si="4"/>
        <v>10</v>
      </c>
      <c r="V78" s="34">
        <f t="shared" si="4"/>
        <v>1</v>
      </c>
      <c r="W78" s="34">
        <f t="shared" si="4"/>
        <v>1</v>
      </c>
    </row>
    <row r="79" spans="1:23" x14ac:dyDescent="0.3">
      <c r="A79" s="9" t="s">
        <v>235</v>
      </c>
      <c r="B79" s="9"/>
      <c r="C79" s="9"/>
      <c r="D79" s="9"/>
      <c r="E79" s="7"/>
      <c r="F79" s="7"/>
      <c r="G79" s="28"/>
      <c r="H79" s="26"/>
      <c r="I79" s="28"/>
      <c r="J79" s="61"/>
      <c r="K79" s="28"/>
      <c r="L79" s="28"/>
      <c r="M79" s="28"/>
      <c r="N79" s="28"/>
      <c r="O79" s="62"/>
      <c r="P79" s="16"/>
      <c r="Q79" s="7"/>
      <c r="R79" s="7"/>
      <c r="S79" s="7"/>
      <c r="T79" s="7"/>
      <c r="U79" s="6"/>
      <c r="V79" s="6"/>
      <c r="W79" s="6"/>
    </row>
    <row r="80" spans="1:23" s="22" customFormat="1" x14ac:dyDescent="0.3">
      <c r="A80" s="17" t="s">
        <v>140</v>
      </c>
      <c r="B80" s="18" t="s">
        <v>141</v>
      </c>
      <c r="C80" s="19" t="s">
        <v>294</v>
      </c>
      <c r="D80" s="20" t="s">
        <v>133</v>
      </c>
      <c r="E80" s="21" t="s">
        <v>8</v>
      </c>
      <c r="F80" s="21">
        <v>0</v>
      </c>
      <c r="G80" s="49">
        <v>1</v>
      </c>
      <c r="H80" s="21">
        <v>0</v>
      </c>
      <c r="I80" s="21">
        <v>0</v>
      </c>
      <c r="J80" s="59">
        <v>0</v>
      </c>
      <c r="K80" s="21"/>
      <c r="L80" s="21"/>
      <c r="M80" s="21"/>
      <c r="N80" s="21"/>
      <c r="O80" s="60">
        <v>0</v>
      </c>
      <c r="P80" s="21">
        <v>0</v>
      </c>
      <c r="Q80" s="21">
        <v>0</v>
      </c>
      <c r="R80" s="21">
        <v>0</v>
      </c>
      <c r="S80" s="21">
        <v>0</v>
      </c>
      <c r="T80" s="21">
        <v>1</v>
      </c>
      <c r="U80" s="21">
        <v>4</v>
      </c>
      <c r="V80" s="21">
        <v>0</v>
      </c>
      <c r="W80" s="21">
        <v>0</v>
      </c>
    </row>
    <row r="81" spans="1:23" s="22" customFormat="1" x14ac:dyDescent="0.3">
      <c r="A81" s="23" t="s">
        <v>142</v>
      </c>
      <c r="B81" s="18" t="s">
        <v>143</v>
      </c>
      <c r="C81" s="19"/>
      <c r="D81" s="20" t="s">
        <v>133</v>
      </c>
      <c r="E81" s="21" t="s">
        <v>8</v>
      </c>
      <c r="F81" s="21">
        <v>0</v>
      </c>
      <c r="G81" s="49">
        <v>1</v>
      </c>
      <c r="H81" s="21">
        <v>0</v>
      </c>
      <c r="I81" s="21">
        <v>0</v>
      </c>
      <c r="J81" s="59">
        <v>0</v>
      </c>
      <c r="K81" s="21"/>
      <c r="L81" s="21"/>
      <c r="M81" s="21"/>
      <c r="N81" s="21"/>
      <c r="O81" s="60">
        <v>0</v>
      </c>
      <c r="P81" s="21">
        <v>0</v>
      </c>
      <c r="Q81" s="21">
        <v>0</v>
      </c>
      <c r="R81" s="21">
        <v>0</v>
      </c>
      <c r="S81" s="21">
        <v>0</v>
      </c>
      <c r="T81" s="21">
        <v>1</v>
      </c>
      <c r="U81" s="21">
        <v>1</v>
      </c>
      <c r="V81" s="21">
        <v>0</v>
      </c>
      <c r="W81" s="21">
        <v>0</v>
      </c>
    </row>
    <row r="82" spans="1:23" s="22" customFormat="1" x14ac:dyDescent="0.3">
      <c r="A82" s="17" t="s">
        <v>144</v>
      </c>
      <c r="B82" s="18" t="s">
        <v>145</v>
      </c>
      <c r="C82" s="19" t="s">
        <v>294</v>
      </c>
      <c r="D82" s="20" t="s">
        <v>133</v>
      </c>
      <c r="E82" s="21" t="s">
        <v>11</v>
      </c>
      <c r="F82" s="21">
        <v>1</v>
      </c>
      <c r="G82" s="49">
        <v>1</v>
      </c>
      <c r="H82" s="21">
        <v>1</v>
      </c>
      <c r="I82" s="21">
        <v>4</v>
      </c>
      <c r="J82" s="59">
        <v>1</v>
      </c>
      <c r="K82" s="21"/>
      <c r="L82" s="21">
        <v>1</v>
      </c>
      <c r="M82" s="21">
        <v>1</v>
      </c>
      <c r="N82" s="21"/>
      <c r="O82" s="60">
        <v>1</v>
      </c>
      <c r="P82" s="21">
        <v>1</v>
      </c>
      <c r="Q82" s="21">
        <v>0</v>
      </c>
      <c r="R82" s="21">
        <v>0</v>
      </c>
      <c r="S82" s="21">
        <v>0</v>
      </c>
      <c r="T82" s="21">
        <v>1</v>
      </c>
      <c r="U82" s="21">
        <v>4</v>
      </c>
      <c r="V82" s="21">
        <v>1</v>
      </c>
      <c r="W82" s="21">
        <v>1</v>
      </c>
    </row>
    <row r="83" spans="1:23" s="22" customFormat="1" ht="27.6" x14ac:dyDescent="0.3">
      <c r="A83" s="17" t="s">
        <v>146</v>
      </c>
      <c r="B83" s="18" t="s">
        <v>147</v>
      </c>
      <c r="C83" s="19" t="s">
        <v>10</v>
      </c>
      <c r="D83" s="20" t="s">
        <v>133</v>
      </c>
      <c r="E83" s="21" t="s">
        <v>18</v>
      </c>
      <c r="F83" s="21">
        <v>1</v>
      </c>
      <c r="G83" s="49">
        <v>1</v>
      </c>
      <c r="H83" s="21">
        <v>0</v>
      </c>
      <c r="I83" s="21">
        <v>1</v>
      </c>
      <c r="J83" s="59">
        <v>1</v>
      </c>
      <c r="K83" s="21"/>
      <c r="L83" s="21"/>
      <c r="M83" s="21"/>
      <c r="N83" s="21"/>
      <c r="O83" s="60">
        <v>0</v>
      </c>
      <c r="P83" s="21">
        <v>0</v>
      </c>
      <c r="Q83" s="21">
        <v>0</v>
      </c>
      <c r="R83" s="21">
        <v>0</v>
      </c>
      <c r="S83" s="21">
        <v>0</v>
      </c>
      <c r="T83" s="21">
        <v>1</v>
      </c>
      <c r="U83" s="21">
        <v>1</v>
      </c>
      <c r="V83" s="21">
        <v>0</v>
      </c>
      <c r="W83" s="21">
        <v>0</v>
      </c>
    </row>
    <row r="84" spans="1:23" s="22" customFormat="1" x14ac:dyDescent="0.3">
      <c r="A84" s="17" t="s">
        <v>148</v>
      </c>
      <c r="B84" s="18" t="s">
        <v>149</v>
      </c>
      <c r="C84" s="19"/>
      <c r="D84" s="20" t="s">
        <v>133</v>
      </c>
      <c r="E84" s="21" t="s">
        <v>8</v>
      </c>
      <c r="F84" s="21">
        <v>0</v>
      </c>
      <c r="G84" s="21">
        <v>0</v>
      </c>
      <c r="H84" s="21">
        <v>0</v>
      </c>
      <c r="I84" s="21">
        <v>0</v>
      </c>
      <c r="J84" s="59">
        <v>0</v>
      </c>
      <c r="K84" s="21"/>
      <c r="L84" s="21"/>
      <c r="M84" s="21"/>
      <c r="N84" s="21"/>
      <c r="O84" s="60">
        <v>0</v>
      </c>
      <c r="P84" s="21">
        <v>0</v>
      </c>
      <c r="Q84" s="21">
        <v>0</v>
      </c>
      <c r="R84" s="21">
        <v>0</v>
      </c>
      <c r="S84" s="21">
        <v>0</v>
      </c>
      <c r="T84" s="21">
        <v>1</v>
      </c>
      <c r="U84" s="21">
        <v>1</v>
      </c>
      <c r="V84" s="21">
        <v>0</v>
      </c>
      <c r="W84" s="21">
        <v>0</v>
      </c>
    </row>
    <row r="85" spans="1:23" s="27" customFormat="1" x14ac:dyDescent="0.3">
      <c r="A85" s="35" t="s">
        <v>281</v>
      </c>
      <c r="B85" s="35"/>
      <c r="C85" s="36"/>
      <c r="D85" s="37"/>
      <c r="E85" s="38"/>
      <c r="F85" s="34">
        <f t="shared" ref="F85:W85" si="5">SUM(F80:F84)</f>
        <v>2</v>
      </c>
      <c r="G85" s="50">
        <f t="shared" si="5"/>
        <v>4</v>
      </c>
      <c r="H85" s="50">
        <f t="shared" si="5"/>
        <v>1</v>
      </c>
      <c r="I85" s="50">
        <f t="shared" si="5"/>
        <v>5</v>
      </c>
      <c r="J85" s="63">
        <f t="shared" si="5"/>
        <v>2</v>
      </c>
      <c r="K85" s="50">
        <f t="shared" si="5"/>
        <v>0</v>
      </c>
      <c r="L85" s="50">
        <f t="shared" si="5"/>
        <v>1</v>
      </c>
      <c r="M85" s="50">
        <f t="shared" si="5"/>
        <v>1</v>
      </c>
      <c r="N85" s="50">
        <f t="shared" si="5"/>
        <v>0</v>
      </c>
      <c r="O85" s="64">
        <f t="shared" si="5"/>
        <v>1</v>
      </c>
      <c r="P85" s="34">
        <f t="shared" si="5"/>
        <v>1</v>
      </c>
      <c r="Q85" s="34">
        <f t="shared" si="5"/>
        <v>0</v>
      </c>
      <c r="R85" s="34">
        <f t="shared" si="5"/>
        <v>0</v>
      </c>
      <c r="S85" s="34">
        <f t="shared" si="5"/>
        <v>0</v>
      </c>
      <c r="T85" s="34">
        <f t="shared" si="5"/>
        <v>5</v>
      </c>
      <c r="U85" s="34">
        <f t="shared" si="5"/>
        <v>11</v>
      </c>
      <c r="V85" s="34">
        <f t="shared" si="5"/>
        <v>1</v>
      </c>
      <c r="W85" s="34">
        <f t="shared" si="5"/>
        <v>1</v>
      </c>
    </row>
    <row r="86" spans="1:23" x14ac:dyDescent="0.3">
      <c r="A86" s="9" t="s">
        <v>236</v>
      </c>
      <c r="B86" s="9"/>
      <c r="C86" s="9"/>
      <c r="D86" s="9"/>
      <c r="E86" s="7"/>
      <c r="F86" s="7"/>
      <c r="G86" s="28"/>
      <c r="H86" s="26"/>
      <c r="I86" s="28"/>
      <c r="J86" s="61"/>
      <c r="K86" s="28"/>
      <c r="L86" s="28"/>
      <c r="M86" s="28"/>
      <c r="N86" s="28"/>
      <c r="O86" s="62"/>
      <c r="P86" s="16"/>
      <c r="Q86" s="7"/>
      <c r="R86" s="7"/>
      <c r="S86" s="7"/>
      <c r="T86" s="7"/>
      <c r="U86" s="6"/>
      <c r="V86" s="6"/>
      <c r="W86" s="6"/>
    </row>
    <row r="87" spans="1:23" s="22" customFormat="1" x14ac:dyDescent="0.3">
      <c r="A87" s="17" t="s">
        <v>150</v>
      </c>
      <c r="B87" s="18" t="s">
        <v>151</v>
      </c>
      <c r="C87" s="19" t="s">
        <v>6</v>
      </c>
      <c r="D87" s="20" t="s">
        <v>7</v>
      </c>
      <c r="E87" s="21" t="s">
        <v>8</v>
      </c>
      <c r="F87" s="21">
        <v>0</v>
      </c>
      <c r="G87" s="21">
        <v>0</v>
      </c>
      <c r="H87" s="21">
        <v>0</v>
      </c>
      <c r="I87" s="21">
        <v>0</v>
      </c>
      <c r="J87" s="59">
        <v>0</v>
      </c>
      <c r="K87" s="21"/>
      <c r="L87" s="21"/>
      <c r="M87" s="21"/>
      <c r="N87" s="21"/>
      <c r="O87" s="60">
        <v>0</v>
      </c>
      <c r="P87" s="21">
        <v>0</v>
      </c>
      <c r="Q87" s="21">
        <v>0</v>
      </c>
      <c r="R87" s="21">
        <v>0</v>
      </c>
      <c r="S87" s="21">
        <v>0</v>
      </c>
      <c r="T87" s="21">
        <v>1</v>
      </c>
      <c r="U87" s="21">
        <v>1</v>
      </c>
      <c r="V87" s="21">
        <v>0</v>
      </c>
      <c r="W87" s="21">
        <v>0</v>
      </c>
    </row>
    <row r="88" spans="1:23" s="22" customFormat="1" x14ac:dyDescent="0.3">
      <c r="A88" s="17" t="s">
        <v>152</v>
      </c>
      <c r="B88" s="18" t="s">
        <v>153</v>
      </c>
      <c r="C88" s="19" t="s">
        <v>10</v>
      </c>
      <c r="D88" s="20" t="s">
        <v>133</v>
      </c>
      <c r="E88" s="21" t="s">
        <v>11</v>
      </c>
      <c r="F88" s="21">
        <v>1</v>
      </c>
      <c r="G88" s="49">
        <v>1</v>
      </c>
      <c r="H88" s="21">
        <v>1</v>
      </c>
      <c r="I88" s="21">
        <v>0</v>
      </c>
      <c r="J88" s="59">
        <v>0</v>
      </c>
      <c r="K88" s="21"/>
      <c r="L88" s="21"/>
      <c r="M88" s="21"/>
      <c r="N88" s="21"/>
      <c r="O88" s="60">
        <v>0</v>
      </c>
      <c r="P88" s="21">
        <v>0</v>
      </c>
      <c r="Q88" s="21">
        <v>0</v>
      </c>
      <c r="R88" s="21">
        <v>0</v>
      </c>
      <c r="S88" s="21">
        <v>0</v>
      </c>
      <c r="T88" s="21">
        <v>1</v>
      </c>
      <c r="U88" s="21">
        <v>0</v>
      </c>
      <c r="V88" s="21">
        <v>1</v>
      </c>
      <c r="W88" s="21">
        <v>0</v>
      </c>
    </row>
    <row r="89" spans="1:23" s="22" customFormat="1" ht="27.6" x14ac:dyDescent="0.3">
      <c r="A89" s="17" t="s">
        <v>154</v>
      </c>
      <c r="B89" s="18" t="s">
        <v>155</v>
      </c>
      <c r="C89" s="19" t="s">
        <v>6</v>
      </c>
      <c r="D89" s="20" t="s">
        <v>7</v>
      </c>
      <c r="E89" s="21" t="s">
        <v>8</v>
      </c>
      <c r="F89" s="21">
        <v>0</v>
      </c>
      <c r="G89" s="21">
        <v>0</v>
      </c>
      <c r="H89" s="21">
        <v>0</v>
      </c>
      <c r="I89" s="21">
        <v>0</v>
      </c>
      <c r="J89" s="59">
        <v>0</v>
      </c>
      <c r="K89" s="21"/>
      <c r="L89" s="21"/>
      <c r="M89" s="21"/>
      <c r="N89" s="21"/>
      <c r="O89" s="60">
        <v>0</v>
      </c>
      <c r="P89" s="21">
        <v>0</v>
      </c>
      <c r="Q89" s="21">
        <v>0</v>
      </c>
      <c r="R89" s="21">
        <v>0</v>
      </c>
      <c r="S89" s="21">
        <v>0</v>
      </c>
      <c r="T89" s="21">
        <v>1</v>
      </c>
      <c r="U89" s="21">
        <v>1</v>
      </c>
      <c r="V89" s="21">
        <v>0</v>
      </c>
      <c r="W89" s="21">
        <v>0</v>
      </c>
    </row>
    <row r="90" spans="1:23" s="22" customFormat="1" ht="27.6" x14ac:dyDescent="0.3">
      <c r="A90" s="17" t="s">
        <v>156</v>
      </c>
      <c r="B90" s="18" t="s">
        <v>157</v>
      </c>
      <c r="C90" s="19"/>
      <c r="D90" s="20" t="s">
        <v>133</v>
      </c>
      <c r="E90" s="21" t="s">
        <v>18</v>
      </c>
      <c r="F90" s="21">
        <v>1</v>
      </c>
      <c r="G90" s="21">
        <v>0</v>
      </c>
      <c r="H90" s="21">
        <v>0</v>
      </c>
      <c r="I90" s="21">
        <v>0</v>
      </c>
      <c r="J90" s="59">
        <v>0</v>
      </c>
      <c r="K90" s="21"/>
      <c r="L90" s="21"/>
      <c r="M90" s="21"/>
      <c r="N90" s="21"/>
      <c r="O90" s="60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</row>
    <row r="91" spans="1:23" s="22" customFormat="1" x14ac:dyDescent="0.3">
      <c r="A91" s="17" t="s">
        <v>158</v>
      </c>
      <c r="B91" s="18" t="s">
        <v>159</v>
      </c>
      <c r="C91" s="19" t="s">
        <v>294</v>
      </c>
      <c r="D91" s="20" t="s">
        <v>160</v>
      </c>
      <c r="E91" s="21" t="s">
        <v>3</v>
      </c>
      <c r="F91" s="21">
        <v>1</v>
      </c>
      <c r="G91" s="49">
        <v>1</v>
      </c>
      <c r="H91" s="21">
        <v>1</v>
      </c>
      <c r="I91" s="21">
        <v>4</v>
      </c>
      <c r="J91" s="59">
        <v>1</v>
      </c>
      <c r="K91" s="21"/>
      <c r="L91" s="21">
        <v>1</v>
      </c>
      <c r="M91" s="21">
        <v>1</v>
      </c>
      <c r="N91" s="21">
        <v>1</v>
      </c>
      <c r="O91" s="60">
        <v>0</v>
      </c>
      <c r="P91" s="21">
        <v>0</v>
      </c>
      <c r="Q91" s="21">
        <v>1</v>
      </c>
      <c r="R91" s="21">
        <v>0</v>
      </c>
      <c r="S91" s="21">
        <v>0</v>
      </c>
      <c r="T91" s="21">
        <v>0</v>
      </c>
      <c r="U91" s="21">
        <v>6</v>
      </c>
      <c r="V91" s="21">
        <v>1</v>
      </c>
      <c r="W91" s="21">
        <v>0</v>
      </c>
    </row>
    <row r="92" spans="1:23" s="22" customFormat="1" x14ac:dyDescent="0.3">
      <c r="A92" s="17" t="s">
        <v>161</v>
      </c>
      <c r="B92" s="18" t="s">
        <v>162</v>
      </c>
      <c r="C92" s="19" t="s">
        <v>59</v>
      </c>
      <c r="D92" s="20" t="s">
        <v>7</v>
      </c>
      <c r="E92" s="21" t="s">
        <v>18</v>
      </c>
      <c r="F92" s="21">
        <v>1</v>
      </c>
      <c r="G92" s="21">
        <v>0</v>
      </c>
      <c r="H92" s="21">
        <v>0</v>
      </c>
      <c r="I92" s="21">
        <v>0</v>
      </c>
      <c r="J92" s="59">
        <v>0</v>
      </c>
      <c r="K92" s="21"/>
      <c r="L92" s="21"/>
      <c r="M92" s="21"/>
      <c r="N92" s="21"/>
      <c r="O92" s="60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</row>
    <row r="93" spans="1:23" s="22" customFormat="1" x14ac:dyDescent="0.3">
      <c r="A93" s="17" t="s">
        <v>163</v>
      </c>
      <c r="B93" s="18" t="s">
        <v>164</v>
      </c>
      <c r="C93" s="19" t="s">
        <v>296</v>
      </c>
      <c r="D93" s="20" t="s">
        <v>133</v>
      </c>
      <c r="E93" s="21" t="s">
        <v>11</v>
      </c>
      <c r="F93" s="21">
        <v>1</v>
      </c>
      <c r="G93" s="49">
        <v>1</v>
      </c>
      <c r="H93" s="21">
        <v>1</v>
      </c>
      <c r="I93" s="21">
        <v>6</v>
      </c>
      <c r="J93" s="59">
        <v>1</v>
      </c>
      <c r="K93" s="21">
        <v>1</v>
      </c>
      <c r="L93" s="21">
        <v>1</v>
      </c>
      <c r="M93" s="21">
        <v>1</v>
      </c>
      <c r="N93" s="21">
        <v>1</v>
      </c>
      <c r="O93" s="60">
        <v>1</v>
      </c>
      <c r="P93" s="21">
        <v>3</v>
      </c>
      <c r="Q93" s="21">
        <v>1</v>
      </c>
      <c r="R93" s="21">
        <v>0</v>
      </c>
      <c r="S93" s="21">
        <v>0</v>
      </c>
      <c r="T93" s="21">
        <v>1</v>
      </c>
      <c r="U93" s="21">
        <v>7</v>
      </c>
      <c r="V93" s="21">
        <v>1</v>
      </c>
      <c r="W93" s="21">
        <v>0</v>
      </c>
    </row>
    <row r="94" spans="1:23" s="22" customFormat="1" x14ac:dyDescent="0.3">
      <c r="A94" s="17" t="s">
        <v>252</v>
      </c>
      <c r="B94" s="18" t="s">
        <v>253</v>
      </c>
      <c r="C94" s="19"/>
      <c r="D94" s="20"/>
      <c r="E94" s="21" t="s">
        <v>8</v>
      </c>
      <c r="F94" s="21">
        <v>0</v>
      </c>
      <c r="G94" s="21">
        <v>0</v>
      </c>
      <c r="H94" s="21">
        <v>0</v>
      </c>
      <c r="I94" s="21">
        <v>0</v>
      </c>
      <c r="J94" s="59">
        <v>0</v>
      </c>
      <c r="K94" s="21"/>
      <c r="L94" s="21"/>
      <c r="M94" s="21"/>
      <c r="N94" s="21"/>
      <c r="O94" s="60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0</v>
      </c>
    </row>
    <row r="95" spans="1:23" s="22" customFormat="1" x14ac:dyDescent="0.3">
      <c r="A95" s="17" t="s">
        <v>165</v>
      </c>
      <c r="B95" s="18" t="s">
        <v>166</v>
      </c>
      <c r="C95" s="19" t="s">
        <v>10</v>
      </c>
      <c r="D95" s="20" t="s">
        <v>7</v>
      </c>
      <c r="E95" s="21" t="s">
        <v>8</v>
      </c>
      <c r="F95" s="21">
        <v>0</v>
      </c>
      <c r="G95" s="21">
        <v>0</v>
      </c>
      <c r="H95" s="21">
        <v>0</v>
      </c>
      <c r="I95" s="21">
        <v>0</v>
      </c>
      <c r="J95" s="59">
        <v>0</v>
      </c>
      <c r="K95" s="21"/>
      <c r="L95" s="21"/>
      <c r="M95" s="21"/>
      <c r="N95" s="21"/>
      <c r="O95" s="60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</row>
    <row r="96" spans="1:23" s="22" customFormat="1" x14ac:dyDescent="0.3">
      <c r="A96" s="17" t="s">
        <v>167</v>
      </c>
      <c r="B96" s="18" t="s">
        <v>168</v>
      </c>
      <c r="C96" s="19" t="s">
        <v>10</v>
      </c>
      <c r="D96" s="20" t="s">
        <v>79</v>
      </c>
      <c r="E96" s="21" t="s">
        <v>8</v>
      </c>
      <c r="F96" s="21">
        <v>0</v>
      </c>
      <c r="G96" s="21">
        <v>0</v>
      </c>
      <c r="H96" s="21">
        <v>0</v>
      </c>
      <c r="I96" s="21">
        <v>0</v>
      </c>
      <c r="J96" s="59">
        <v>0</v>
      </c>
      <c r="K96" s="21"/>
      <c r="L96" s="21"/>
      <c r="M96" s="21"/>
      <c r="N96" s="21"/>
      <c r="O96" s="60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</row>
    <row r="97" spans="1:23" s="22" customFormat="1" ht="27.6" x14ac:dyDescent="0.3">
      <c r="A97" s="17" t="s">
        <v>169</v>
      </c>
      <c r="B97" s="18" t="s">
        <v>170</v>
      </c>
      <c r="C97" s="19" t="s">
        <v>294</v>
      </c>
      <c r="D97" s="20" t="s">
        <v>133</v>
      </c>
      <c r="E97" s="21" t="s">
        <v>3</v>
      </c>
      <c r="F97" s="21">
        <v>1</v>
      </c>
      <c r="G97" s="49">
        <v>1</v>
      </c>
      <c r="H97" s="21">
        <v>1</v>
      </c>
      <c r="I97" s="21">
        <v>6</v>
      </c>
      <c r="J97" s="59">
        <v>1</v>
      </c>
      <c r="K97" s="21">
        <v>1</v>
      </c>
      <c r="L97" s="21">
        <v>1</v>
      </c>
      <c r="M97" s="21">
        <v>1</v>
      </c>
      <c r="N97" s="21">
        <v>1</v>
      </c>
      <c r="O97" s="60">
        <v>1</v>
      </c>
      <c r="P97" s="21">
        <v>1</v>
      </c>
      <c r="Q97" s="21">
        <v>1</v>
      </c>
      <c r="R97" s="21">
        <v>0</v>
      </c>
      <c r="S97" s="21">
        <v>0</v>
      </c>
      <c r="T97" s="21">
        <v>1</v>
      </c>
      <c r="U97" s="21">
        <v>24</v>
      </c>
      <c r="V97" s="21">
        <v>1</v>
      </c>
      <c r="W97" s="21">
        <v>1</v>
      </c>
    </row>
    <row r="98" spans="1:23" s="22" customFormat="1" x14ac:dyDescent="0.3">
      <c r="A98" s="17" t="s">
        <v>171</v>
      </c>
      <c r="B98" s="18" t="s">
        <v>172</v>
      </c>
      <c r="C98" s="19" t="s">
        <v>6</v>
      </c>
      <c r="D98" s="20" t="s">
        <v>173</v>
      </c>
      <c r="E98" s="21" t="s">
        <v>11</v>
      </c>
      <c r="F98" s="21">
        <v>1</v>
      </c>
      <c r="G98" s="21">
        <v>0</v>
      </c>
      <c r="H98" s="21">
        <v>0</v>
      </c>
      <c r="I98" s="21">
        <v>0</v>
      </c>
      <c r="J98" s="59">
        <v>0</v>
      </c>
      <c r="K98" s="21"/>
      <c r="L98" s="21"/>
      <c r="M98" s="21"/>
      <c r="N98" s="21"/>
      <c r="O98" s="60">
        <v>0</v>
      </c>
      <c r="P98" s="21">
        <v>0</v>
      </c>
      <c r="Q98" s="21">
        <v>0</v>
      </c>
      <c r="R98" s="21">
        <v>0</v>
      </c>
      <c r="S98" s="21">
        <v>0</v>
      </c>
      <c r="T98" s="21">
        <v>1</v>
      </c>
      <c r="U98" s="21">
        <v>6</v>
      </c>
      <c r="V98" s="21">
        <v>0</v>
      </c>
      <c r="W98" s="21">
        <v>0</v>
      </c>
    </row>
    <row r="99" spans="1:23" s="22" customFormat="1" x14ac:dyDescent="0.3">
      <c r="A99" s="17" t="s">
        <v>174</v>
      </c>
      <c r="B99" s="18" t="s">
        <v>175</v>
      </c>
      <c r="C99" s="19" t="s">
        <v>296</v>
      </c>
      <c r="D99" s="20" t="s">
        <v>133</v>
      </c>
      <c r="E99" s="21" t="s">
        <v>3</v>
      </c>
      <c r="F99" s="21">
        <v>1</v>
      </c>
      <c r="G99" s="49">
        <v>1</v>
      </c>
      <c r="H99" s="21">
        <v>0</v>
      </c>
      <c r="I99" s="21">
        <v>0</v>
      </c>
      <c r="J99" s="59">
        <v>0</v>
      </c>
      <c r="K99" s="21"/>
      <c r="L99" s="21"/>
      <c r="M99" s="21"/>
      <c r="N99" s="21"/>
      <c r="O99" s="60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</row>
    <row r="100" spans="1:23" s="22" customFormat="1" x14ac:dyDescent="0.3">
      <c r="A100" s="17" t="s">
        <v>254</v>
      </c>
      <c r="B100" s="18" t="s">
        <v>255</v>
      </c>
      <c r="C100" s="19"/>
      <c r="D100" s="20"/>
      <c r="E100" s="21" t="s">
        <v>8</v>
      </c>
      <c r="F100" s="21">
        <v>0</v>
      </c>
      <c r="G100" s="21">
        <v>0</v>
      </c>
      <c r="H100" s="21">
        <v>0</v>
      </c>
      <c r="I100" s="21">
        <v>0</v>
      </c>
      <c r="J100" s="59">
        <v>0</v>
      </c>
      <c r="K100" s="21"/>
      <c r="L100" s="21"/>
      <c r="M100" s="21"/>
      <c r="N100" s="21"/>
      <c r="O100" s="60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</row>
    <row r="101" spans="1:23" s="22" customFormat="1" x14ac:dyDescent="0.3">
      <c r="A101" s="17" t="s">
        <v>176</v>
      </c>
      <c r="B101" s="18" t="s">
        <v>177</v>
      </c>
      <c r="C101" s="19" t="s">
        <v>6</v>
      </c>
      <c r="D101" s="20" t="s">
        <v>46</v>
      </c>
      <c r="E101" s="21" t="s">
        <v>11</v>
      </c>
      <c r="F101" s="21">
        <v>1</v>
      </c>
      <c r="G101" s="49">
        <v>1</v>
      </c>
      <c r="H101" s="21">
        <v>1</v>
      </c>
      <c r="I101" s="21">
        <v>2</v>
      </c>
      <c r="J101" s="59">
        <v>1</v>
      </c>
      <c r="K101" s="21"/>
      <c r="L101" s="21"/>
      <c r="M101" s="21">
        <v>1</v>
      </c>
      <c r="N101" s="21"/>
      <c r="O101" s="60">
        <v>0</v>
      </c>
      <c r="P101" s="21">
        <v>0</v>
      </c>
      <c r="Q101" s="21">
        <v>1</v>
      </c>
      <c r="R101" s="21">
        <v>0</v>
      </c>
      <c r="S101" s="21">
        <v>0</v>
      </c>
      <c r="T101" s="21">
        <v>1</v>
      </c>
      <c r="U101" s="21">
        <v>10</v>
      </c>
      <c r="V101" s="21">
        <v>0</v>
      </c>
      <c r="W101" s="21">
        <v>0</v>
      </c>
    </row>
    <row r="102" spans="1:23" s="22" customFormat="1" x14ac:dyDescent="0.3">
      <c r="A102" s="17" t="s">
        <v>178</v>
      </c>
      <c r="B102" s="18" t="s">
        <v>179</v>
      </c>
      <c r="C102" s="19" t="s">
        <v>6</v>
      </c>
      <c r="D102" s="20" t="s">
        <v>180</v>
      </c>
      <c r="E102" s="21" t="s">
        <v>8</v>
      </c>
      <c r="F102" s="21">
        <v>0</v>
      </c>
      <c r="G102" s="21">
        <v>0</v>
      </c>
      <c r="H102" s="21">
        <v>0</v>
      </c>
      <c r="I102" s="21">
        <v>0</v>
      </c>
      <c r="J102" s="59">
        <v>0</v>
      </c>
      <c r="K102" s="21"/>
      <c r="L102" s="21"/>
      <c r="M102" s="21"/>
      <c r="N102" s="21"/>
      <c r="O102" s="60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</row>
    <row r="103" spans="1:23" s="22" customFormat="1" x14ac:dyDescent="0.3">
      <c r="A103" s="17" t="s">
        <v>181</v>
      </c>
      <c r="B103" s="18" t="s">
        <v>182</v>
      </c>
      <c r="C103" s="19" t="s">
        <v>10</v>
      </c>
      <c r="D103" s="20" t="s">
        <v>183</v>
      </c>
      <c r="E103" s="21" t="s">
        <v>8</v>
      </c>
      <c r="F103" s="21">
        <v>0</v>
      </c>
      <c r="G103" s="21">
        <v>0</v>
      </c>
      <c r="H103" s="21">
        <v>0</v>
      </c>
      <c r="I103" s="21">
        <v>0</v>
      </c>
      <c r="J103" s="59">
        <v>0</v>
      </c>
      <c r="K103" s="21"/>
      <c r="L103" s="21"/>
      <c r="M103" s="21"/>
      <c r="N103" s="21"/>
      <c r="O103" s="60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</row>
    <row r="104" spans="1:23" s="22" customFormat="1" x14ac:dyDescent="0.3">
      <c r="A104" s="17" t="s">
        <v>184</v>
      </c>
      <c r="B104" s="18" t="s">
        <v>185</v>
      </c>
      <c r="C104" s="19" t="s">
        <v>295</v>
      </c>
      <c r="D104" s="20" t="s">
        <v>133</v>
      </c>
      <c r="E104" s="21" t="s">
        <v>18</v>
      </c>
      <c r="F104" s="21">
        <v>1</v>
      </c>
      <c r="G104" s="21">
        <v>0</v>
      </c>
      <c r="H104" s="21">
        <v>0</v>
      </c>
      <c r="I104" s="21">
        <v>0</v>
      </c>
      <c r="J104" s="59">
        <v>0</v>
      </c>
      <c r="K104" s="21"/>
      <c r="L104" s="21"/>
      <c r="M104" s="21"/>
      <c r="N104" s="21"/>
      <c r="O104" s="60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  <c r="V104" s="21">
        <v>0</v>
      </c>
      <c r="W104" s="21">
        <v>0</v>
      </c>
    </row>
    <row r="105" spans="1:23" s="22" customFormat="1" x14ac:dyDescent="0.3">
      <c r="A105" s="17" t="s">
        <v>186</v>
      </c>
      <c r="B105" s="18" t="s">
        <v>187</v>
      </c>
      <c r="C105" s="19" t="s">
        <v>10</v>
      </c>
      <c r="D105" s="20" t="s">
        <v>7</v>
      </c>
      <c r="E105" s="21" t="s">
        <v>8</v>
      </c>
      <c r="F105" s="21">
        <v>0</v>
      </c>
      <c r="G105" s="21">
        <v>0</v>
      </c>
      <c r="H105" s="21">
        <v>0</v>
      </c>
      <c r="I105" s="21">
        <v>0</v>
      </c>
      <c r="J105" s="59">
        <v>0</v>
      </c>
      <c r="K105" s="21"/>
      <c r="L105" s="21"/>
      <c r="M105" s="21"/>
      <c r="N105" s="21"/>
      <c r="O105" s="60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</row>
    <row r="106" spans="1:23" s="22" customFormat="1" x14ac:dyDescent="0.3">
      <c r="A106" s="17" t="s">
        <v>188</v>
      </c>
      <c r="B106" s="18" t="s">
        <v>189</v>
      </c>
      <c r="C106" s="19" t="s">
        <v>59</v>
      </c>
      <c r="D106" s="20" t="s">
        <v>7</v>
      </c>
      <c r="E106" s="21" t="s">
        <v>8</v>
      </c>
      <c r="F106" s="21">
        <v>0</v>
      </c>
      <c r="G106" s="21">
        <v>0</v>
      </c>
      <c r="H106" s="21">
        <v>0</v>
      </c>
      <c r="I106" s="21">
        <v>0</v>
      </c>
      <c r="J106" s="59">
        <v>0</v>
      </c>
      <c r="K106" s="21"/>
      <c r="L106" s="21"/>
      <c r="M106" s="21"/>
      <c r="N106" s="21"/>
      <c r="O106" s="60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0</v>
      </c>
    </row>
    <row r="107" spans="1:23" s="22" customFormat="1" ht="27.6" x14ac:dyDescent="0.3">
      <c r="A107" s="17" t="s">
        <v>190</v>
      </c>
      <c r="B107" s="18" t="s">
        <v>191</v>
      </c>
      <c r="C107" s="19" t="s">
        <v>6</v>
      </c>
      <c r="D107" s="20" t="s">
        <v>62</v>
      </c>
      <c r="E107" s="21" t="s">
        <v>18</v>
      </c>
      <c r="F107" s="21">
        <v>1</v>
      </c>
      <c r="G107" s="21">
        <v>0</v>
      </c>
      <c r="H107" s="21">
        <v>0</v>
      </c>
      <c r="I107" s="21">
        <v>0</v>
      </c>
      <c r="J107" s="59">
        <v>0</v>
      </c>
      <c r="K107" s="21"/>
      <c r="L107" s="21"/>
      <c r="M107" s="21"/>
      <c r="N107" s="21"/>
      <c r="O107" s="60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1</v>
      </c>
      <c r="U107" s="21">
        <v>4</v>
      </c>
      <c r="V107" s="21">
        <v>0</v>
      </c>
      <c r="W107" s="21">
        <v>0</v>
      </c>
    </row>
    <row r="108" spans="1:23" s="22" customFormat="1" ht="27.6" x14ac:dyDescent="0.3">
      <c r="A108" s="17" t="s">
        <v>192</v>
      </c>
      <c r="B108" s="18" t="s">
        <v>193</v>
      </c>
      <c r="C108" s="19" t="s">
        <v>6</v>
      </c>
      <c r="D108" s="20" t="s">
        <v>133</v>
      </c>
      <c r="E108" s="21" t="s">
        <v>8</v>
      </c>
      <c r="F108" s="21">
        <v>0</v>
      </c>
      <c r="G108" s="21">
        <v>0</v>
      </c>
      <c r="H108" s="21">
        <v>0</v>
      </c>
      <c r="I108" s="21">
        <v>0</v>
      </c>
      <c r="J108" s="59">
        <v>0</v>
      </c>
      <c r="K108" s="21"/>
      <c r="L108" s="21"/>
      <c r="M108" s="21"/>
      <c r="N108" s="21"/>
      <c r="O108" s="60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</row>
    <row r="109" spans="1:23" s="22" customFormat="1" ht="27.6" x14ac:dyDescent="0.3">
      <c r="A109" s="17" t="s">
        <v>194</v>
      </c>
      <c r="B109" s="18" t="s">
        <v>195</v>
      </c>
      <c r="C109" s="19" t="s">
        <v>6</v>
      </c>
      <c r="D109" s="20" t="s">
        <v>196</v>
      </c>
      <c r="E109" s="21" t="s">
        <v>8</v>
      </c>
      <c r="F109" s="21">
        <v>0</v>
      </c>
      <c r="G109" s="21">
        <v>0</v>
      </c>
      <c r="H109" s="21">
        <v>0</v>
      </c>
      <c r="I109" s="21">
        <v>0</v>
      </c>
      <c r="J109" s="59">
        <v>0</v>
      </c>
      <c r="K109" s="21"/>
      <c r="L109" s="21"/>
      <c r="M109" s="21"/>
      <c r="N109" s="21"/>
      <c r="O109" s="60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</row>
    <row r="110" spans="1:23" s="22" customFormat="1" x14ac:dyDescent="0.3">
      <c r="A110" s="17" t="s">
        <v>197</v>
      </c>
      <c r="B110" s="18" t="s">
        <v>198</v>
      </c>
      <c r="C110" s="19" t="s">
        <v>294</v>
      </c>
      <c r="D110" s="20" t="s">
        <v>133</v>
      </c>
      <c r="E110" s="21" t="s">
        <v>8</v>
      </c>
      <c r="F110" s="21">
        <v>0</v>
      </c>
      <c r="G110" s="21">
        <v>0</v>
      </c>
      <c r="H110" s="21">
        <v>0</v>
      </c>
      <c r="I110" s="21">
        <v>0</v>
      </c>
      <c r="J110" s="59">
        <v>0</v>
      </c>
      <c r="K110" s="21"/>
      <c r="L110" s="21"/>
      <c r="M110" s="21"/>
      <c r="N110" s="21"/>
      <c r="O110" s="60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0</v>
      </c>
      <c r="W110" s="21">
        <v>0</v>
      </c>
    </row>
    <row r="111" spans="1:23" s="22" customFormat="1" x14ac:dyDescent="0.3">
      <c r="A111" s="17" t="s">
        <v>199</v>
      </c>
      <c r="B111" s="18" t="s">
        <v>200</v>
      </c>
      <c r="C111" s="19" t="s">
        <v>294</v>
      </c>
      <c r="D111" s="20" t="s">
        <v>173</v>
      </c>
      <c r="E111" s="21" t="s">
        <v>18</v>
      </c>
      <c r="F111" s="21">
        <v>1</v>
      </c>
      <c r="G111" s="21">
        <v>0</v>
      </c>
      <c r="H111" s="21">
        <v>1</v>
      </c>
      <c r="I111" s="21">
        <v>3</v>
      </c>
      <c r="J111" s="59">
        <v>1</v>
      </c>
      <c r="K111" s="21"/>
      <c r="L111" s="21"/>
      <c r="M111" s="21"/>
      <c r="N111" s="21">
        <v>1</v>
      </c>
      <c r="O111" s="60">
        <v>1</v>
      </c>
      <c r="P111" s="21">
        <v>0</v>
      </c>
      <c r="Q111" s="21">
        <v>0</v>
      </c>
      <c r="R111" s="21">
        <v>0</v>
      </c>
      <c r="S111" s="21">
        <v>0</v>
      </c>
      <c r="T111" s="21">
        <v>1</v>
      </c>
      <c r="U111" s="21">
        <v>17</v>
      </c>
      <c r="V111" s="21">
        <v>0</v>
      </c>
      <c r="W111" s="21">
        <v>1</v>
      </c>
    </row>
    <row r="112" spans="1:23" s="22" customFormat="1" x14ac:dyDescent="0.3">
      <c r="A112" s="23" t="s">
        <v>201</v>
      </c>
      <c r="B112" s="18" t="s">
        <v>248</v>
      </c>
      <c r="C112" s="19" t="s">
        <v>6</v>
      </c>
      <c r="D112" s="20" t="s">
        <v>202</v>
      </c>
      <c r="E112" s="21" t="s">
        <v>3</v>
      </c>
      <c r="F112" s="21">
        <v>1</v>
      </c>
      <c r="G112" s="21">
        <v>0</v>
      </c>
      <c r="H112" s="21">
        <v>1</v>
      </c>
      <c r="I112" s="21">
        <v>3</v>
      </c>
      <c r="J112" s="59">
        <v>1</v>
      </c>
      <c r="K112" s="21"/>
      <c r="L112" s="21">
        <v>1</v>
      </c>
      <c r="M112" s="21">
        <v>1</v>
      </c>
      <c r="N112" s="21"/>
      <c r="O112" s="60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1</v>
      </c>
      <c r="U112" s="21">
        <v>4</v>
      </c>
      <c r="V112" s="21">
        <v>0</v>
      </c>
      <c r="W112" s="21">
        <v>0</v>
      </c>
    </row>
    <row r="113" spans="1:23" s="22" customFormat="1" x14ac:dyDescent="0.3">
      <c r="A113" s="17" t="s">
        <v>203</v>
      </c>
      <c r="B113" s="18" t="s">
        <v>204</v>
      </c>
      <c r="C113" s="19" t="s">
        <v>6</v>
      </c>
      <c r="D113" s="20" t="s">
        <v>7</v>
      </c>
      <c r="E113" s="21" t="s">
        <v>8</v>
      </c>
      <c r="F113" s="21">
        <v>0</v>
      </c>
      <c r="G113" s="21">
        <v>0</v>
      </c>
      <c r="H113" s="21">
        <v>0</v>
      </c>
      <c r="I113" s="21">
        <v>0</v>
      </c>
      <c r="J113" s="59">
        <v>0</v>
      </c>
      <c r="K113" s="21"/>
      <c r="L113" s="21"/>
      <c r="M113" s="21"/>
      <c r="N113" s="21"/>
      <c r="O113" s="60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</row>
    <row r="114" spans="1:23" s="22" customFormat="1" x14ac:dyDescent="0.3">
      <c r="A114" s="17" t="s">
        <v>205</v>
      </c>
      <c r="B114" s="18" t="s">
        <v>206</v>
      </c>
      <c r="C114" s="19" t="s">
        <v>6</v>
      </c>
      <c r="D114" s="20" t="s">
        <v>202</v>
      </c>
      <c r="E114" s="21" t="s">
        <v>3</v>
      </c>
      <c r="F114" s="21">
        <v>1</v>
      </c>
      <c r="G114" s="21">
        <v>0</v>
      </c>
      <c r="H114" s="21">
        <v>1</v>
      </c>
      <c r="I114" s="21">
        <v>1</v>
      </c>
      <c r="J114" s="59">
        <v>0</v>
      </c>
      <c r="K114" s="21"/>
      <c r="L114" s="21"/>
      <c r="M114" s="21">
        <v>1</v>
      </c>
      <c r="N114" s="21"/>
      <c r="O114" s="60">
        <v>0</v>
      </c>
      <c r="P114" s="21">
        <v>1</v>
      </c>
      <c r="Q114" s="21">
        <v>0</v>
      </c>
      <c r="R114" s="21">
        <v>0</v>
      </c>
      <c r="S114" s="21">
        <v>0</v>
      </c>
      <c r="T114" s="21">
        <v>1</v>
      </c>
      <c r="U114" s="21">
        <v>8</v>
      </c>
      <c r="V114" s="21">
        <v>0</v>
      </c>
      <c r="W114" s="21">
        <v>0</v>
      </c>
    </row>
    <row r="115" spans="1:23" s="22" customFormat="1" x14ac:dyDescent="0.3">
      <c r="A115" s="17" t="s">
        <v>207</v>
      </c>
      <c r="B115" s="18" t="s">
        <v>208</v>
      </c>
      <c r="C115" s="19" t="s">
        <v>6</v>
      </c>
      <c r="D115" s="20" t="s">
        <v>7</v>
      </c>
      <c r="E115" s="21" t="s">
        <v>8</v>
      </c>
      <c r="F115" s="21">
        <v>0</v>
      </c>
      <c r="G115" s="21">
        <v>0</v>
      </c>
      <c r="H115" s="21">
        <v>0</v>
      </c>
      <c r="I115" s="21">
        <v>0</v>
      </c>
      <c r="J115" s="59">
        <v>0</v>
      </c>
      <c r="K115" s="21"/>
      <c r="L115" s="21"/>
      <c r="M115" s="21"/>
      <c r="N115" s="21"/>
      <c r="O115" s="60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</row>
    <row r="116" spans="1:23" s="22" customFormat="1" x14ac:dyDescent="0.3">
      <c r="A116" s="17" t="s">
        <v>209</v>
      </c>
      <c r="B116" s="18" t="s">
        <v>210</v>
      </c>
      <c r="C116" s="19" t="s">
        <v>294</v>
      </c>
      <c r="D116" s="20" t="s">
        <v>46</v>
      </c>
      <c r="E116" s="21" t="s">
        <v>3</v>
      </c>
      <c r="F116" s="21">
        <v>1</v>
      </c>
      <c r="G116" s="21">
        <v>0</v>
      </c>
      <c r="H116" s="21">
        <v>1</v>
      </c>
      <c r="I116" s="21">
        <v>2</v>
      </c>
      <c r="J116" s="59">
        <v>1</v>
      </c>
      <c r="K116" s="21"/>
      <c r="L116" s="21"/>
      <c r="M116" s="21"/>
      <c r="N116" s="21">
        <v>1</v>
      </c>
      <c r="O116" s="60">
        <v>0</v>
      </c>
      <c r="P116" s="21">
        <v>0</v>
      </c>
      <c r="Q116" s="21">
        <v>0</v>
      </c>
      <c r="R116" s="21">
        <v>0</v>
      </c>
      <c r="S116" s="21">
        <v>0</v>
      </c>
      <c r="T116" s="21">
        <v>1</v>
      </c>
      <c r="U116" s="21">
        <v>13</v>
      </c>
      <c r="V116" s="21">
        <v>0</v>
      </c>
      <c r="W116" s="21">
        <v>1</v>
      </c>
    </row>
    <row r="117" spans="1:23" s="27" customFormat="1" x14ac:dyDescent="0.3">
      <c r="A117" s="35" t="s">
        <v>283</v>
      </c>
      <c r="B117" s="35"/>
      <c r="C117" s="36"/>
      <c r="D117" s="37"/>
      <c r="E117" s="38"/>
      <c r="F117" s="34">
        <f>SUM(F87:F116)</f>
        <v>15</v>
      </c>
      <c r="G117" s="50">
        <f t="shared" ref="G117:W117" si="6">SUM(G87:G116)</f>
        <v>6</v>
      </c>
      <c r="H117" s="50">
        <f t="shared" si="6"/>
        <v>9</v>
      </c>
      <c r="I117" s="50">
        <f t="shared" si="6"/>
        <v>27</v>
      </c>
      <c r="J117" s="63">
        <f t="shared" si="6"/>
        <v>7</v>
      </c>
      <c r="K117" s="50">
        <f t="shared" si="6"/>
        <v>2</v>
      </c>
      <c r="L117" s="50">
        <f t="shared" si="6"/>
        <v>4</v>
      </c>
      <c r="M117" s="50">
        <f t="shared" si="6"/>
        <v>6</v>
      </c>
      <c r="N117" s="50">
        <f t="shared" si="6"/>
        <v>5</v>
      </c>
      <c r="O117" s="64">
        <f t="shared" si="6"/>
        <v>3</v>
      </c>
      <c r="P117" s="34">
        <f t="shared" si="6"/>
        <v>5</v>
      </c>
      <c r="Q117" s="34">
        <f t="shared" si="6"/>
        <v>4</v>
      </c>
      <c r="R117" s="34">
        <f t="shared" si="6"/>
        <v>0</v>
      </c>
      <c r="S117" s="34">
        <f t="shared" si="6"/>
        <v>0</v>
      </c>
      <c r="T117" s="34">
        <f t="shared" si="6"/>
        <v>12</v>
      </c>
      <c r="U117" s="34">
        <f t="shared" si="6"/>
        <v>101</v>
      </c>
      <c r="V117" s="34">
        <f t="shared" si="6"/>
        <v>4</v>
      </c>
      <c r="W117" s="34">
        <f t="shared" si="6"/>
        <v>3</v>
      </c>
    </row>
    <row r="118" spans="1:23" s="22" customFormat="1" x14ac:dyDescent="0.3">
      <c r="A118" s="24" t="s">
        <v>237</v>
      </c>
      <c r="B118" s="24"/>
      <c r="C118" s="24"/>
      <c r="D118" s="24"/>
      <c r="E118" s="26"/>
      <c r="F118" s="26"/>
      <c r="G118" s="28"/>
      <c r="H118" s="26"/>
      <c r="I118" s="28"/>
      <c r="J118" s="61"/>
      <c r="K118" s="28"/>
      <c r="L118" s="28"/>
      <c r="M118" s="28"/>
      <c r="N118" s="28"/>
      <c r="O118" s="62"/>
      <c r="P118" s="28"/>
      <c r="Q118" s="26"/>
      <c r="R118" s="26"/>
      <c r="S118" s="26"/>
      <c r="T118" s="26"/>
      <c r="U118" s="25"/>
      <c r="V118" s="25"/>
      <c r="W118" s="25"/>
    </row>
    <row r="119" spans="1:23" s="22" customFormat="1" x14ac:dyDescent="0.3">
      <c r="A119" s="17" t="s">
        <v>211</v>
      </c>
      <c r="B119" s="18" t="s">
        <v>212</v>
      </c>
      <c r="C119" s="19"/>
      <c r="D119" s="20" t="s">
        <v>133</v>
      </c>
      <c r="E119" s="21" t="s">
        <v>11</v>
      </c>
      <c r="F119" s="21">
        <v>1</v>
      </c>
      <c r="G119" s="49">
        <v>1</v>
      </c>
      <c r="H119" s="21">
        <v>0</v>
      </c>
      <c r="I119" s="21">
        <v>0</v>
      </c>
      <c r="J119" s="59">
        <v>0</v>
      </c>
      <c r="K119" s="21"/>
      <c r="L119" s="21"/>
      <c r="M119" s="21"/>
      <c r="N119" s="21"/>
      <c r="O119" s="60">
        <v>0</v>
      </c>
      <c r="P119" s="21">
        <v>0</v>
      </c>
      <c r="Q119" s="21">
        <v>1</v>
      </c>
      <c r="R119" s="21">
        <v>0</v>
      </c>
      <c r="S119" s="21">
        <v>0</v>
      </c>
      <c r="T119" s="21">
        <v>1</v>
      </c>
      <c r="U119" s="21">
        <v>2</v>
      </c>
      <c r="V119" s="21">
        <v>0</v>
      </c>
      <c r="W119" s="21">
        <v>1</v>
      </c>
    </row>
    <row r="120" spans="1:23" s="22" customFormat="1" x14ac:dyDescent="0.3">
      <c r="A120" s="17" t="s">
        <v>213</v>
      </c>
      <c r="B120" s="18" t="s">
        <v>214</v>
      </c>
      <c r="C120" s="19" t="s">
        <v>59</v>
      </c>
      <c r="D120" s="20" t="s">
        <v>133</v>
      </c>
      <c r="E120" s="21" t="s">
        <v>8</v>
      </c>
      <c r="F120" s="21">
        <v>0</v>
      </c>
      <c r="G120" s="21">
        <v>0</v>
      </c>
      <c r="H120" s="21">
        <v>0</v>
      </c>
      <c r="I120" s="21">
        <v>0</v>
      </c>
      <c r="J120" s="59">
        <v>0</v>
      </c>
      <c r="K120" s="21"/>
      <c r="L120" s="21"/>
      <c r="M120" s="21"/>
      <c r="N120" s="21"/>
      <c r="O120" s="60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  <c r="V120" s="21">
        <v>0</v>
      </c>
      <c r="W120" s="21">
        <v>0</v>
      </c>
    </row>
    <row r="121" spans="1:23" s="22" customFormat="1" x14ac:dyDescent="0.3">
      <c r="A121" s="17" t="s">
        <v>250</v>
      </c>
      <c r="B121" s="18" t="s">
        <v>222</v>
      </c>
      <c r="C121" s="19"/>
      <c r="D121" s="20" t="s">
        <v>133</v>
      </c>
      <c r="E121" s="21" t="s">
        <v>3</v>
      </c>
      <c r="F121" s="21">
        <v>1</v>
      </c>
      <c r="G121" s="49">
        <v>1</v>
      </c>
      <c r="H121" s="21">
        <v>0</v>
      </c>
      <c r="I121" s="21">
        <v>0</v>
      </c>
      <c r="J121" s="59">
        <v>0</v>
      </c>
      <c r="K121" s="21"/>
      <c r="L121" s="21"/>
      <c r="M121" s="21"/>
      <c r="N121" s="21"/>
      <c r="O121" s="60">
        <v>0</v>
      </c>
      <c r="P121" s="21">
        <v>0</v>
      </c>
      <c r="Q121" s="21">
        <v>1</v>
      </c>
      <c r="R121" s="21">
        <v>0</v>
      </c>
      <c r="S121" s="21">
        <v>0</v>
      </c>
      <c r="T121" s="21">
        <v>1</v>
      </c>
      <c r="U121" s="21">
        <v>1</v>
      </c>
      <c r="V121" s="21">
        <v>0</v>
      </c>
      <c r="W121" s="21">
        <v>1</v>
      </c>
    </row>
    <row r="122" spans="1:23" s="22" customFormat="1" x14ac:dyDescent="0.3">
      <c r="A122" s="17" t="s">
        <v>215</v>
      </c>
      <c r="B122" s="18" t="s">
        <v>216</v>
      </c>
      <c r="C122" s="19" t="s">
        <v>59</v>
      </c>
      <c r="D122" s="20" t="s">
        <v>217</v>
      </c>
      <c r="E122" s="21" t="s">
        <v>3</v>
      </c>
      <c r="F122" s="21">
        <v>1</v>
      </c>
      <c r="G122" s="21">
        <v>0</v>
      </c>
      <c r="H122" s="21">
        <v>0</v>
      </c>
      <c r="I122" s="21">
        <v>0</v>
      </c>
      <c r="J122" s="59">
        <v>0</v>
      </c>
      <c r="K122" s="21"/>
      <c r="L122" s="21"/>
      <c r="M122" s="21"/>
      <c r="N122" s="21"/>
      <c r="O122" s="60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</row>
    <row r="123" spans="1:23" s="22" customFormat="1" x14ac:dyDescent="0.3">
      <c r="A123" s="17" t="s">
        <v>218</v>
      </c>
      <c r="B123" s="18" t="s">
        <v>219</v>
      </c>
      <c r="C123" s="19" t="s">
        <v>295</v>
      </c>
      <c r="D123" s="20" t="s">
        <v>133</v>
      </c>
      <c r="E123" s="21" t="s">
        <v>18</v>
      </c>
      <c r="F123" s="21">
        <v>1</v>
      </c>
      <c r="G123" s="21">
        <v>0</v>
      </c>
      <c r="H123" s="21">
        <v>0</v>
      </c>
      <c r="I123" s="21">
        <v>0</v>
      </c>
      <c r="J123" s="59">
        <v>0</v>
      </c>
      <c r="K123" s="21"/>
      <c r="L123" s="21"/>
      <c r="M123" s="21"/>
      <c r="N123" s="21"/>
      <c r="O123" s="60">
        <v>0</v>
      </c>
      <c r="P123" s="21">
        <v>0</v>
      </c>
      <c r="Q123" s="21">
        <v>0</v>
      </c>
      <c r="R123" s="21">
        <v>0</v>
      </c>
      <c r="S123" s="21">
        <v>0</v>
      </c>
      <c r="T123" s="21">
        <v>0</v>
      </c>
      <c r="U123" s="21">
        <v>0</v>
      </c>
      <c r="V123" s="21">
        <v>0</v>
      </c>
      <c r="W123" s="21">
        <v>0</v>
      </c>
    </row>
    <row r="124" spans="1:23" s="22" customFormat="1" x14ac:dyDescent="0.3">
      <c r="A124" s="17" t="s">
        <v>220</v>
      </c>
      <c r="B124" s="18" t="s">
        <v>221</v>
      </c>
      <c r="C124" s="19" t="s">
        <v>6</v>
      </c>
      <c r="D124" s="20" t="s">
        <v>7</v>
      </c>
      <c r="E124" s="21" t="s">
        <v>31</v>
      </c>
      <c r="F124" s="21">
        <v>1</v>
      </c>
      <c r="G124" s="49">
        <v>1</v>
      </c>
      <c r="H124" s="21">
        <v>0</v>
      </c>
      <c r="I124" s="21">
        <v>4</v>
      </c>
      <c r="J124" s="59">
        <v>2</v>
      </c>
      <c r="K124" s="21"/>
      <c r="L124" s="21">
        <v>2</v>
      </c>
      <c r="M124" s="21"/>
      <c r="N124" s="21"/>
      <c r="O124" s="60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</row>
    <row r="125" spans="1:23" s="22" customFormat="1" x14ac:dyDescent="0.3">
      <c r="A125" s="17" t="s">
        <v>223</v>
      </c>
      <c r="B125" s="18" t="s">
        <v>224</v>
      </c>
      <c r="C125" s="19" t="s">
        <v>294</v>
      </c>
      <c r="D125" s="20" t="s">
        <v>7</v>
      </c>
      <c r="E125" s="21" t="s">
        <v>11</v>
      </c>
      <c r="F125" s="21">
        <v>1</v>
      </c>
      <c r="G125" s="49">
        <v>1</v>
      </c>
      <c r="H125" s="21">
        <v>0</v>
      </c>
      <c r="I125" s="21">
        <v>4</v>
      </c>
      <c r="J125" s="59">
        <v>1</v>
      </c>
      <c r="K125" s="21"/>
      <c r="L125" s="21">
        <v>1</v>
      </c>
      <c r="M125" s="21">
        <v>1</v>
      </c>
      <c r="N125" s="21">
        <v>1</v>
      </c>
      <c r="O125" s="60">
        <v>0</v>
      </c>
      <c r="P125" s="21">
        <v>1</v>
      </c>
      <c r="Q125" s="21">
        <v>0</v>
      </c>
      <c r="R125" s="21">
        <v>0</v>
      </c>
      <c r="S125" s="21">
        <v>0</v>
      </c>
      <c r="T125" s="21">
        <v>1</v>
      </c>
      <c r="U125" s="21">
        <v>0</v>
      </c>
      <c r="V125" s="21">
        <v>1</v>
      </c>
      <c r="W125" s="21">
        <v>1</v>
      </c>
    </row>
    <row r="126" spans="1:23" s="22" customFormat="1" x14ac:dyDescent="0.3">
      <c r="A126" s="17" t="s">
        <v>225</v>
      </c>
      <c r="B126" s="18" t="s">
        <v>226</v>
      </c>
      <c r="C126" s="20" t="s">
        <v>10</v>
      </c>
      <c r="D126" s="20" t="s">
        <v>133</v>
      </c>
      <c r="E126" s="21" t="s">
        <v>11</v>
      </c>
      <c r="F126" s="21">
        <v>1</v>
      </c>
      <c r="G126" s="49">
        <v>1</v>
      </c>
      <c r="H126" s="21">
        <v>0</v>
      </c>
      <c r="I126" s="21">
        <v>2</v>
      </c>
      <c r="J126" s="59">
        <v>1</v>
      </c>
      <c r="K126" s="21"/>
      <c r="L126" s="21"/>
      <c r="M126" s="21"/>
      <c r="N126" s="21">
        <v>1</v>
      </c>
      <c r="O126" s="60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  <c r="V126" s="21">
        <v>0</v>
      </c>
      <c r="W126" s="21">
        <v>0</v>
      </c>
    </row>
    <row r="127" spans="1:23" s="15" customFormat="1" ht="21.6" customHeight="1" x14ac:dyDescent="0.3">
      <c r="A127" s="39" t="s">
        <v>284</v>
      </c>
      <c r="B127" s="39"/>
      <c r="C127" s="1"/>
      <c r="D127" s="1"/>
      <c r="E127" s="1"/>
      <c r="F127" s="34">
        <f>SUM(F119:F126)</f>
        <v>7</v>
      </c>
      <c r="G127" s="50">
        <f t="shared" ref="G127:W127" si="7">SUM(G119:G126)</f>
        <v>5</v>
      </c>
      <c r="H127" s="50">
        <f t="shared" si="7"/>
        <v>0</v>
      </c>
      <c r="I127" s="50">
        <f t="shared" si="7"/>
        <v>10</v>
      </c>
      <c r="J127" s="63">
        <f t="shared" si="7"/>
        <v>4</v>
      </c>
      <c r="K127" s="50">
        <f t="shared" si="7"/>
        <v>0</v>
      </c>
      <c r="L127" s="50">
        <f t="shared" si="7"/>
        <v>3</v>
      </c>
      <c r="M127" s="50">
        <f t="shared" si="7"/>
        <v>1</v>
      </c>
      <c r="N127" s="50">
        <f t="shared" si="7"/>
        <v>2</v>
      </c>
      <c r="O127" s="64">
        <f t="shared" si="7"/>
        <v>0</v>
      </c>
      <c r="P127" s="34">
        <f t="shared" si="7"/>
        <v>1</v>
      </c>
      <c r="Q127" s="34">
        <f t="shared" si="7"/>
        <v>2</v>
      </c>
      <c r="R127" s="34">
        <f t="shared" si="7"/>
        <v>0</v>
      </c>
      <c r="S127" s="34">
        <f t="shared" si="7"/>
        <v>0</v>
      </c>
      <c r="T127" s="34">
        <f t="shared" si="7"/>
        <v>3</v>
      </c>
      <c r="U127" s="34">
        <f t="shared" si="7"/>
        <v>3</v>
      </c>
      <c r="V127" s="34">
        <f t="shared" si="7"/>
        <v>1</v>
      </c>
      <c r="W127" s="34">
        <f t="shared" si="7"/>
        <v>3</v>
      </c>
    </row>
    <row r="128" spans="1:23" s="42" customFormat="1" ht="28.8" customHeight="1" x14ac:dyDescent="0.3">
      <c r="A128" s="40" t="s">
        <v>285</v>
      </c>
      <c r="B128" s="40"/>
      <c r="C128" s="41"/>
      <c r="D128" s="41"/>
      <c r="E128" s="41"/>
      <c r="F128" s="34">
        <f t="shared" ref="F128:W128" si="8">F127+F117+F85+F78+F73+F70+F61</f>
        <v>85</v>
      </c>
      <c r="G128" s="50">
        <f t="shared" si="8"/>
        <v>68</v>
      </c>
      <c r="H128" s="50">
        <f t="shared" si="8"/>
        <v>52</v>
      </c>
      <c r="I128" s="50">
        <f>I127+I117+I85+I78+I73+I70+I61</f>
        <v>80</v>
      </c>
      <c r="J128" s="63">
        <f t="shared" si="8"/>
        <v>27</v>
      </c>
      <c r="K128" s="50">
        <f t="shared" si="8"/>
        <v>2</v>
      </c>
      <c r="L128" s="50">
        <f t="shared" si="8"/>
        <v>8</v>
      </c>
      <c r="M128" s="50">
        <f t="shared" si="8"/>
        <v>9</v>
      </c>
      <c r="N128" s="50">
        <f t="shared" si="8"/>
        <v>18</v>
      </c>
      <c r="O128" s="64">
        <f t="shared" si="8"/>
        <v>16</v>
      </c>
      <c r="P128" s="34">
        <f t="shared" si="8"/>
        <v>21</v>
      </c>
      <c r="Q128" s="34">
        <f t="shared" si="8"/>
        <v>24</v>
      </c>
      <c r="R128" s="34">
        <f t="shared" si="8"/>
        <v>7</v>
      </c>
      <c r="S128" s="34">
        <f t="shared" si="8"/>
        <v>27</v>
      </c>
      <c r="T128" s="34">
        <f t="shared" si="8"/>
        <v>57</v>
      </c>
      <c r="U128" s="34">
        <f t="shared" si="8"/>
        <v>299</v>
      </c>
      <c r="V128" s="34">
        <f t="shared" si="8"/>
        <v>35</v>
      </c>
      <c r="W128" s="34">
        <f t="shared" si="8"/>
        <v>12</v>
      </c>
    </row>
    <row r="129" spans="1:11" x14ac:dyDescent="0.3">
      <c r="A129" s="29"/>
    </row>
    <row r="134" spans="1:11" x14ac:dyDescent="0.3">
      <c r="K134" s="52">
        <f>SUM(J128:O128)</f>
        <v>80</v>
      </c>
    </row>
  </sheetData>
  <sortState xmlns:xlrd2="http://schemas.microsoft.com/office/spreadsheetml/2017/richdata2" ref="A4:U60">
    <sortCondition ref="A4:A60"/>
  </sortState>
  <mergeCells count="1">
    <mergeCell ref="J1:O1"/>
  </mergeCells>
  <printOptions gridLines="1"/>
  <pageMargins left="0.25" right="0.25" top="0.75" bottom="0.75" header="0.3" footer="0.3"/>
  <pageSetup scale="74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51BA2-F885-4FD7-9A60-A5F7A7ABFD26}">
  <dimension ref="A1:I18"/>
  <sheetViews>
    <sheetView workbookViewId="0">
      <selection activeCell="F11" sqref="F11"/>
    </sheetView>
  </sheetViews>
  <sheetFormatPr defaultRowHeight="13.8" x14ac:dyDescent="0.25"/>
  <cols>
    <col min="1" max="1" width="24" style="43" bestFit="1" customWidth="1"/>
    <col min="2" max="2" width="10.77734375" style="46" customWidth="1"/>
    <col min="3" max="3" width="9.33203125" style="46" bestFit="1" customWidth="1"/>
    <col min="4" max="4" width="20" style="46" customWidth="1"/>
    <col min="5" max="5" width="13.5546875" style="46" customWidth="1"/>
    <col min="6" max="6" width="20.33203125" style="46" customWidth="1"/>
    <col min="7" max="7" width="52.77734375" style="48" bestFit="1" customWidth="1"/>
    <col min="8" max="8" width="38.5546875" style="48" bestFit="1" customWidth="1"/>
    <col min="9" max="9" width="52.21875" style="48" bestFit="1" customWidth="1"/>
    <col min="10" max="16384" width="8.88671875" style="43"/>
  </cols>
  <sheetData>
    <row r="1" spans="1:9" s="44" customFormat="1" x14ac:dyDescent="0.25">
      <c r="A1" s="44" t="s">
        <v>297</v>
      </c>
      <c r="B1" s="45" t="s">
        <v>310</v>
      </c>
      <c r="C1" s="45" t="s">
        <v>309</v>
      </c>
      <c r="D1" s="45" t="s">
        <v>311</v>
      </c>
      <c r="E1" s="45" t="s">
        <v>270</v>
      </c>
      <c r="F1" s="45" t="s">
        <v>312</v>
      </c>
      <c r="G1" s="47" t="s">
        <v>354</v>
      </c>
      <c r="H1" s="47" t="s">
        <v>313</v>
      </c>
      <c r="I1" s="47" t="s">
        <v>314</v>
      </c>
    </row>
    <row r="2" spans="1:9" x14ac:dyDescent="0.25">
      <c r="A2" s="43" t="s">
        <v>298</v>
      </c>
      <c r="B2" s="46">
        <v>1</v>
      </c>
      <c r="C2" s="46">
        <v>1</v>
      </c>
      <c r="D2" s="46">
        <v>1</v>
      </c>
      <c r="F2" s="46">
        <v>1</v>
      </c>
      <c r="G2" s="48" t="s">
        <v>355</v>
      </c>
      <c r="H2" s="48" t="s">
        <v>319</v>
      </c>
      <c r="I2" s="48" t="s">
        <v>353</v>
      </c>
    </row>
    <row r="3" spans="1:9" x14ac:dyDescent="0.25">
      <c r="A3" s="43" t="s">
        <v>299</v>
      </c>
      <c r="B3" s="46">
        <v>1</v>
      </c>
      <c r="C3" s="46">
        <v>1</v>
      </c>
      <c r="D3" s="46">
        <v>1</v>
      </c>
      <c r="E3" s="46">
        <v>1</v>
      </c>
      <c r="F3" s="46">
        <v>1</v>
      </c>
      <c r="G3" s="48" t="s">
        <v>355</v>
      </c>
      <c r="H3" s="48" t="s">
        <v>320</v>
      </c>
      <c r="I3" s="48" t="s">
        <v>353</v>
      </c>
    </row>
    <row r="4" spans="1:9" x14ac:dyDescent="0.25">
      <c r="A4" s="43" t="s">
        <v>300</v>
      </c>
      <c r="F4" s="46">
        <v>1</v>
      </c>
    </row>
    <row r="5" spans="1:9" x14ac:dyDescent="0.25">
      <c r="A5" s="43" t="s">
        <v>301</v>
      </c>
      <c r="B5" s="46">
        <v>1</v>
      </c>
      <c r="F5" s="46">
        <v>1</v>
      </c>
    </row>
    <row r="6" spans="1:9" x14ac:dyDescent="0.25">
      <c r="A6" s="43" t="s">
        <v>302</v>
      </c>
      <c r="B6" s="46">
        <v>1</v>
      </c>
      <c r="C6" s="46">
        <v>1</v>
      </c>
      <c r="D6" s="46">
        <v>1</v>
      </c>
      <c r="E6" s="46">
        <v>1</v>
      </c>
      <c r="F6" s="46">
        <v>1</v>
      </c>
      <c r="G6" s="48" t="s">
        <v>317</v>
      </c>
      <c r="H6" s="48" t="s">
        <v>319</v>
      </c>
      <c r="I6" s="48" t="s">
        <v>315</v>
      </c>
    </row>
    <row r="7" spans="1:9" x14ac:dyDescent="0.25">
      <c r="A7" s="43" t="s">
        <v>303</v>
      </c>
      <c r="B7" s="46">
        <v>1</v>
      </c>
      <c r="D7" s="46">
        <v>1</v>
      </c>
      <c r="F7" s="46">
        <v>1</v>
      </c>
      <c r="G7" s="48" t="s">
        <v>321</v>
      </c>
      <c r="H7" s="48" t="s">
        <v>324</v>
      </c>
      <c r="I7" s="48" t="s">
        <v>318</v>
      </c>
    </row>
    <row r="8" spans="1:9" x14ac:dyDescent="0.25">
      <c r="A8" s="43" t="s">
        <v>304</v>
      </c>
      <c r="B8" s="46">
        <v>1</v>
      </c>
      <c r="C8" s="46">
        <v>1</v>
      </c>
      <c r="D8" s="46">
        <v>1</v>
      </c>
      <c r="E8" s="46">
        <v>1</v>
      </c>
      <c r="F8" s="46">
        <v>1</v>
      </c>
      <c r="G8" s="48" t="s">
        <v>322</v>
      </c>
      <c r="H8" s="48" t="s">
        <v>324</v>
      </c>
      <c r="I8" s="48" t="s">
        <v>352</v>
      </c>
    </row>
    <row r="9" spans="1:9" x14ac:dyDescent="0.25">
      <c r="A9" s="43" t="s">
        <v>305</v>
      </c>
      <c r="F9" s="46">
        <v>1</v>
      </c>
      <c r="G9" s="48" t="s">
        <v>356</v>
      </c>
    </row>
    <row r="10" spans="1:9" x14ac:dyDescent="0.25">
      <c r="A10" s="43" t="s">
        <v>306</v>
      </c>
      <c r="B10" s="46">
        <v>1</v>
      </c>
      <c r="G10" s="48" t="s">
        <v>323</v>
      </c>
    </row>
    <row r="11" spans="1:9" x14ac:dyDescent="0.25">
      <c r="A11" s="43" t="s">
        <v>307</v>
      </c>
      <c r="B11" s="46">
        <v>1</v>
      </c>
      <c r="F11" s="46">
        <v>1</v>
      </c>
    </row>
    <row r="12" spans="1:9" x14ac:dyDescent="0.25">
      <c r="A12" s="43" t="s">
        <v>308</v>
      </c>
      <c r="E12" s="46">
        <v>1</v>
      </c>
      <c r="F12" s="46">
        <v>1</v>
      </c>
      <c r="I12" s="48" t="s">
        <v>351</v>
      </c>
    </row>
    <row r="14" spans="1:9" x14ac:dyDescent="0.25">
      <c r="A14" s="43" t="s">
        <v>325</v>
      </c>
      <c r="B14" s="46">
        <f>SUM(B2:B12)</f>
        <v>8</v>
      </c>
      <c r="C14" s="46">
        <f t="shared" ref="C14:F14" si="0">SUM(C2:C12)</f>
        <v>4</v>
      </c>
      <c r="D14" s="46">
        <f t="shared" si="0"/>
        <v>5</v>
      </c>
      <c r="E14" s="46">
        <f t="shared" si="0"/>
        <v>4</v>
      </c>
      <c r="F14" s="46">
        <f t="shared" si="0"/>
        <v>10</v>
      </c>
    </row>
    <row r="18" spans="1:1" x14ac:dyDescent="0.25">
      <c r="A18" s="43" t="s">
        <v>357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6C58F-C08A-4026-B8DD-D19315D25DC9}">
  <dimension ref="A1:H18"/>
  <sheetViews>
    <sheetView workbookViewId="0">
      <selection activeCell="H30" sqref="H30"/>
    </sheetView>
  </sheetViews>
  <sheetFormatPr defaultRowHeight="13.8" x14ac:dyDescent="0.25"/>
  <cols>
    <col min="1" max="1" width="20.88671875" style="43" bestFit="1" customWidth="1"/>
    <col min="2" max="2" width="7.5546875" style="46" bestFit="1" customWidth="1"/>
    <col min="3" max="3" width="18.109375" style="46" bestFit="1" customWidth="1"/>
    <col min="4" max="4" width="13.6640625" style="46" bestFit="1" customWidth="1"/>
    <col min="5" max="5" width="13.6640625" style="46" customWidth="1"/>
    <col min="6" max="6" width="5.44140625" style="46" bestFit="1" customWidth="1"/>
    <col min="7" max="7" width="17.21875" style="46" bestFit="1" customWidth="1"/>
    <col min="8" max="8" width="102.77734375" style="43" bestFit="1" customWidth="1"/>
    <col min="9" max="16384" width="8.88671875" style="43"/>
  </cols>
  <sheetData>
    <row r="1" spans="1:8" s="44" customFormat="1" x14ac:dyDescent="0.25">
      <c r="A1" s="44" t="s">
        <v>316</v>
      </c>
      <c r="B1" s="45" t="s">
        <v>310</v>
      </c>
      <c r="C1" s="45" t="s">
        <v>339</v>
      </c>
      <c r="D1" s="45" t="s">
        <v>340</v>
      </c>
      <c r="E1" s="45" t="s">
        <v>341</v>
      </c>
      <c r="F1" s="45" t="s">
        <v>270</v>
      </c>
      <c r="G1" s="45" t="s">
        <v>312</v>
      </c>
      <c r="H1" s="47" t="s">
        <v>314</v>
      </c>
    </row>
    <row r="2" spans="1:8" x14ac:dyDescent="0.25">
      <c r="A2" s="43" t="s">
        <v>326</v>
      </c>
      <c r="B2" s="46">
        <v>1</v>
      </c>
      <c r="C2" s="46">
        <v>1</v>
      </c>
      <c r="D2" s="46">
        <v>1</v>
      </c>
      <c r="E2" s="46">
        <v>1</v>
      </c>
      <c r="F2" s="46">
        <v>1</v>
      </c>
      <c r="G2" s="46">
        <v>1</v>
      </c>
      <c r="H2" s="48" t="s">
        <v>350</v>
      </c>
    </row>
    <row r="3" spans="1:8" x14ac:dyDescent="0.25">
      <c r="A3" s="43" t="s">
        <v>327</v>
      </c>
      <c r="B3" s="46">
        <v>1</v>
      </c>
      <c r="C3" s="46">
        <v>1</v>
      </c>
      <c r="D3" s="46">
        <v>1</v>
      </c>
      <c r="E3" s="46">
        <v>1</v>
      </c>
      <c r="F3" s="46">
        <v>1</v>
      </c>
      <c r="G3" s="46">
        <v>1</v>
      </c>
      <c r="H3" s="43" t="s">
        <v>342</v>
      </c>
    </row>
    <row r="4" spans="1:8" x14ac:dyDescent="0.25">
      <c r="A4" s="43" t="s">
        <v>328</v>
      </c>
      <c r="C4" s="46">
        <v>1</v>
      </c>
      <c r="D4" s="46">
        <v>1</v>
      </c>
      <c r="E4" s="46">
        <v>1</v>
      </c>
      <c r="F4" s="46">
        <v>1</v>
      </c>
      <c r="G4" s="46">
        <v>1</v>
      </c>
      <c r="H4" s="43" t="s">
        <v>343</v>
      </c>
    </row>
    <row r="5" spans="1:8" x14ac:dyDescent="0.25">
      <c r="A5" s="43" t="s">
        <v>329</v>
      </c>
      <c r="G5" s="46">
        <v>1</v>
      </c>
    </row>
    <row r="6" spans="1:8" x14ac:dyDescent="0.25">
      <c r="A6" s="43" t="s">
        <v>330</v>
      </c>
      <c r="B6" s="46">
        <v>1</v>
      </c>
      <c r="D6" s="46">
        <v>1</v>
      </c>
      <c r="E6" s="46">
        <v>1</v>
      </c>
      <c r="G6" s="46">
        <v>1</v>
      </c>
      <c r="H6" s="43" t="s">
        <v>344</v>
      </c>
    </row>
    <row r="7" spans="1:8" x14ac:dyDescent="0.25">
      <c r="A7" s="43" t="s">
        <v>331</v>
      </c>
      <c r="B7" s="46">
        <v>1</v>
      </c>
      <c r="C7" s="46">
        <v>1</v>
      </c>
      <c r="D7" s="46">
        <v>1</v>
      </c>
      <c r="E7" s="46">
        <v>1</v>
      </c>
      <c r="F7" s="46">
        <v>1</v>
      </c>
      <c r="G7" s="46">
        <v>1</v>
      </c>
      <c r="H7" s="43" t="s">
        <v>345</v>
      </c>
    </row>
    <row r="8" spans="1:8" x14ac:dyDescent="0.25">
      <c r="A8" s="43" t="s">
        <v>332</v>
      </c>
      <c r="B8" s="46">
        <v>1</v>
      </c>
      <c r="C8" s="46">
        <v>1</v>
      </c>
      <c r="D8" s="46">
        <v>1</v>
      </c>
      <c r="E8" s="46">
        <v>1</v>
      </c>
      <c r="F8" s="46">
        <v>1</v>
      </c>
      <c r="G8" s="46">
        <v>1</v>
      </c>
      <c r="H8" s="43" t="s">
        <v>346</v>
      </c>
    </row>
    <row r="9" spans="1:8" x14ac:dyDescent="0.25">
      <c r="A9" s="43" t="s">
        <v>333</v>
      </c>
      <c r="B9" s="46">
        <v>1</v>
      </c>
      <c r="C9" s="46">
        <v>1</v>
      </c>
      <c r="D9" s="46">
        <v>1</v>
      </c>
      <c r="E9" s="46">
        <v>1</v>
      </c>
      <c r="F9" s="46">
        <v>1</v>
      </c>
      <c r="G9" s="46">
        <v>1</v>
      </c>
      <c r="H9" s="43" t="s">
        <v>347</v>
      </c>
    </row>
    <row r="10" spans="1:8" x14ac:dyDescent="0.25">
      <c r="A10" s="43" t="s">
        <v>334</v>
      </c>
      <c r="B10" s="46">
        <v>1</v>
      </c>
      <c r="C10" s="46">
        <v>1</v>
      </c>
      <c r="D10" s="46">
        <v>1</v>
      </c>
      <c r="H10" s="43" t="s">
        <v>348</v>
      </c>
    </row>
    <row r="11" spans="1:8" x14ac:dyDescent="0.25">
      <c r="A11" s="43" t="s">
        <v>335</v>
      </c>
    </row>
    <row r="12" spans="1:8" x14ac:dyDescent="0.25">
      <c r="A12" s="43" t="s">
        <v>336</v>
      </c>
      <c r="C12" s="46">
        <v>1</v>
      </c>
      <c r="H12" s="43" t="s">
        <v>359</v>
      </c>
    </row>
    <row r="13" spans="1:8" x14ac:dyDescent="0.25">
      <c r="A13" s="43" t="s">
        <v>337</v>
      </c>
    </row>
    <row r="14" spans="1:8" x14ac:dyDescent="0.25">
      <c r="A14" s="43" t="s">
        <v>338</v>
      </c>
      <c r="B14" s="46">
        <v>1</v>
      </c>
      <c r="C14" s="46">
        <v>1</v>
      </c>
      <c r="E14" s="46">
        <v>1</v>
      </c>
      <c r="F14" s="46">
        <v>1</v>
      </c>
      <c r="G14" s="46">
        <v>1</v>
      </c>
      <c r="H14" s="43" t="s">
        <v>349</v>
      </c>
    </row>
    <row r="15" spans="1:8" x14ac:dyDescent="0.25">
      <c r="B15" s="46">
        <f>SUM(B2:B14)</f>
        <v>8</v>
      </c>
      <c r="C15" s="46">
        <f t="shared" ref="C15:G15" si="0">SUM(C2:C14)</f>
        <v>9</v>
      </c>
      <c r="D15" s="46">
        <f t="shared" si="0"/>
        <v>8</v>
      </c>
      <c r="E15" s="46">
        <f t="shared" si="0"/>
        <v>8</v>
      </c>
      <c r="F15" s="46">
        <f t="shared" si="0"/>
        <v>7</v>
      </c>
      <c r="G15" s="46">
        <f t="shared" si="0"/>
        <v>9</v>
      </c>
    </row>
    <row r="18" spans="1:1" x14ac:dyDescent="0.25">
      <c r="A18" s="43" t="s">
        <v>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Species Accomplishments</vt:lpstr>
      <vt:lpstr>Veg Accomplishments</vt:lpstr>
      <vt:lpstr>Threats Accomplishments</vt:lpstr>
      <vt:lpstr>'Species Accomplishments'!Print_Titles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Perkins, Emily E.</dc:creator>
  <cp:lastModifiedBy>Preston, Kristine L</cp:lastModifiedBy>
  <cp:lastPrinted>2023-02-05T23:26:36Z</cp:lastPrinted>
  <dcterms:created xsi:type="dcterms:W3CDTF">2016-12-30T22:11:00Z</dcterms:created>
  <dcterms:modified xsi:type="dcterms:W3CDTF">2024-06-25T18:17:02Z</dcterms:modified>
</cp:coreProperties>
</file>